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202020\15_財政状況資料集\R04財政状況資料集（R05報告）\06_回答（R04地方公会計関係）\"/>
    </mc:Choice>
  </mc:AlternateContent>
  <bookViews>
    <workbookView xWindow="0" yWindow="0" windowWidth="12735" windowHeight="11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7" i="12" l="1"/>
  <c r="AF68" i="12"/>
  <c r="AF69" i="12" l="1"/>
  <c r="AA70" i="12" l="1"/>
  <c r="AF70" i="12" s="1"/>
  <c r="AA71" i="12"/>
  <c r="AF71" i="12" s="1"/>
  <c r="AA72" i="12"/>
  <c r="AF72" i="12" s="1"/>
  <c r="AA73" i="12"/>
  <c r="AF73" i="12" s="1"/>
  <c r="AA74" i="12"/>
  <c r="AF74" i="12" s="1"/>
  <c r="AA75" i="12"/>
  <c r="AA76" i="12"/>
  <c r="AA77" i="12"/>
  <c r="AA78" i="12"/>
  <c r="AF78" i="12" s="1"/>
  <c r="AA69" i="12"/>
  <c r="AA68" i="12"/>
  <c r="AA30" i="12" l="1"/>
  <c r="AA31" i="12"/>
  <c r="AA29" i="12"/>
  <c r="AA28" i="12"/>
  <c r="AA7" i="12" l="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<sst xmlns="http://schemas.openxmlformats.org/spreadsheetml/2006/main" count="1144" uniqueCount="603">
  <si>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</si>
  <si>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</si>
  <si>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</si>
  <si>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</si>
  <si>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</si>
  <si>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</si>
  <si>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</si>
  <si>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</si>
  <si>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</si>
  <si>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</si>
  <si>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</si>
  <si>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</si>
  <si>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</si>
  <si>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</si>
  <si>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</si>
  <si>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</si>
  <si>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</si>
  <si>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</si>
  <si>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</si>
  <si>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</si>
  <si>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</si>
  <si>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</si>
  <si>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</si>
  <si>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</si>
  <si>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</si>
  <si>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</si>
  <si>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</si>
  <si>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</si>
  <si>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</si>
  <si>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</si>
  <si>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</si>
  <si>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</si>
  <si>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</si>
  <si>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</si>
  <si>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</si>
  <si>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</si>
  <si>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</si>
  <si>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</si>
  <si>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</si>
  <si>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</si>
  <si>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</si>
  <si>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</si>
  <si>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</si>
  <si>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</si>
  <si>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</si>
  <si>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</si>
  <si>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</si>
  <si>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</si>
  <si>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</si>
  <si>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</si>
  <si>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</si>
  <si>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</si>
  <si>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</si>
  <si>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</si>
  <si>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</si>
  <si>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</si>
  <si>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</si>
  <si>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</si>
  <si>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</si>
  <si>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</si>
  <si>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</si>
  <si>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</si>
  <si>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</si>
  <si>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</si>
  <si>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</si>
  <si>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</si>
  <si>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</si>
  <si>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</si>
  <si>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</si>
  <si>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</si>
  <si>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</si>
  <si>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</si>
  <si>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</si>
  <si>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</si>
  <si>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</si>
  <si>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</si>
  <si>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</si>
  <si>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</si>
  <si>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</si>
  <si>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</si>
  <si>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</si>
  <si>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</si>
  <si>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</si>
  <si>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</si>
  <si>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</si>
  <si>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</si>
  <si>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</si>
  <si>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</si>
  <si>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</si>
  <si>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</si>
  <si>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</si>
  <si>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</si>
  <si>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</si>
  <si>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</si>
  <si>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</si>
  <si>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</si>
  <si>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</si>
  <si>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</si>
  <si>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</si>
  <si>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</si>
  <si>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</si>
  <si>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</si>
  <si>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</si>
  <si>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</si>
  <si>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</si>
  <si>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</si>
  <si>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</si>
  <si>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</si>
  <si>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</si>
  <si>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</si>
  <si>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</si>
  <si>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</si>
  <si>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</si>
  <si>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</si>
  <si>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</si>
  <si>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</si>
  <si>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</si>
  <si>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</si>
  <si>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</si>
  <si>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</si>
  <si>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</si>
  <si>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</si>
  <si>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</si>
  <si>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</si>
  <si>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</si>
  <si>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</si>
  <si>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</si>
  <si>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</si>
  <si>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</si>
  <si>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</si>
  <si>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</si>
  <si>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</si>
  <si>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</si>
  <si>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</si>
  <si>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</si>
  <si>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</si>
  <si>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</si>
  <si>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</si>
  <si>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</si>
  <si>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</si>
  <si>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</si>
  <si>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</si>
  <si>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</si>
  <si>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</si>
  <si>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</si>
  <si>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</si>
  <si>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</si>
  <si>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</si>
  <si>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</si>
  <si>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</si>
  <si>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</si>
  <si>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</si>
  <si>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</si>
  <si>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</si>
  <si>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</si>
  <si>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</si>
  <si>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</si>
  <si>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</si>
  <si>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</si>
  <si>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</si>
  <si>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</si>
  <si>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</si>
  <si>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</si>
  <si>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</si>
  <si>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</si>
  <si>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</si>
  <si>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</si>
  <si>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</si>
  <si>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</si>
  <si>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</si>
  <si>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</si>
  <si>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</si>
  <si>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</si>
  <si>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</si>
  <si>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</si>
  <si>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</si>
  <si>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</si>
  <si>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</si>
  <si>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</si>
  <si>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</si>
  <si>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</si>
  <si>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</si>
  <si>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</si>
  <si>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</si>
  <si>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</si>
  <si>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</si>
  <si>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</si>
  <si>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</si>
  <si>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</si>
  <si>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</si>
  <si>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</si>
  <si>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</si>
  <si>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</si>
  <si>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</si>
  <si>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</si>
  <si>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</si>
  <si>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</si>
  <si>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</si>
  <si>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</si>
  <si>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</si>
  <si>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</si>
  <si>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</si>
  <si>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</si>
  <si>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</si>
  <si>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</si>
  <si>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</si>
  <si>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</si>
  <si>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</si>
  <si>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</si>
  <si>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</si>
  <si>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</si>
  <si>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</si>
  <si>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</si>
  <si>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</si>
  <si>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</si>
  <si>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沖縄県嘉手納町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</si>
  <si>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</si>
  <si>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</si>
  <si>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</si>
  <si>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</si>
  <si>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</si>
  <si>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</si>
  <si>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</si>
  <si>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</si>
  <si>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</si>
  <si>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</si>
  <si>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</si>
  <si>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</si>
  <si>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</si>
  <si>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</si>
  <si>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</si>
  <si>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</si>
  <si>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</si>
  <si>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</si>
  <si>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</si>
  <si>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</si>
  <si>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</si>
  <si>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</si>
  <si>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</si>
  <si>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</si>
  <si>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</si>
  <si>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</si>
  <si>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</si>
  <si>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</si>
  <si>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</si>
  <si>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</si>
  <si>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</si>
  <si>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</si>
  <si>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</si>
  <si>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</si>
  <si>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</si>
  <si>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</si>
  <si>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</si>
  <si>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</si>
  <si>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</si>
  <si>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</si>
  <si>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</si>
  <si>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</si>
  <si>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</si>
  <si>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</si>
  <si>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</si>
  <si>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</si>
  <si>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</si>
  <si>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</si>
  <si>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</si>
  <si>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</si>
  <si>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</si>
  <si>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</si>
  <si>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</si>
  <si>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</si>
  <si>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</si>
  <si>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</si>
  <si>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</si>
  <si>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</si>
  <si>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</si>
  <si>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</si>
  <si>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</si>
  <si>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</si>
  <si>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</si>
  <si>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</si>
  <si>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</si>
  <si>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</si>
  <si>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</si>
  <si>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</si>
  <si>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</si>
  <si>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</si>
  <si>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</si>
  <si>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</si>
  <si>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</si>
  <si>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</si>
  <si>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</si>
  <si>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</si>
  <si>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</si>
  <si>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</si>
  <si>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</si>
  <si>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</si>
  <si>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</si>
  <si>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</si>
  <si>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</si>
  <si>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</si>
  <si>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</si>
  <si>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</si>
  <si>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</si>
  <si>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</si>
  <si>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</si>
  <si>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</si>
  <si>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</si>
  <si>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</si>
  <si>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</si>
  <si>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</si>
  <si>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</si>
  <si>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</si>
  <si>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</si>
  <si>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</si>
  <si>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</si>
  <si>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</si>
  <si>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</si>
  <si>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</si>
  <si>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</si>
  <si>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</si>
  <si>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</si>
  <si>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</si>
  <si>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</si>
  <si>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</si>
  <si>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</si>
  <si>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</si>
  <si>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</si>
  <si>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</si>
  <si>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</si>
  <si>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</si>
  <si>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</si>
  <si>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</si>
  <si>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</si>
  <si>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</si>
  <si>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</si>
  <si>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</si>
  <si>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</si>
  <si>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</si>
  <si>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</si>
  <si>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</si>
  <si>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</si>
  <si>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</si>
  <si>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</si>
  <si>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</si>
  <si>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</si>
  <si>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</si>
  <si>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</si>
  <si>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</si>
  <si>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</si>
  <si>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</si>
  <si>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</si>
  <si>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</si>
  <si>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</si>
  <si>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</si>
  <si>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</si>
  <si>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</si>
  <si>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</si>
  <si>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</si>
  <si>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</si>
  <si>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</si>
  <si>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</si>
  <si>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</si>
  <si>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</si>
  <si>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</si>
  <si>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</si>
  <si>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</si>
  <si>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</si>
  <si>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沖縄県嘉手納町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</si>
  <si>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</si>
  <si>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</si>
  <si>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</si>
  <si>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</si>
  <si>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</si>
  <si>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</si>
  <si>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</si>
  <si>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</si>
  <si>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</si>
  <si>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</si>
  <si>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</si>
  <si>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</si>
  <si>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</si>
  <si>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</si>
  <si>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</si>
  <si>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</si>
  <si>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</si>
  <si>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</si>
  <si>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</si>
  <si>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</si>
  <si>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</si>
  <si>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</si>
  <si>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</si>
  <si>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</si>
  <si>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</si>
  <si>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</si>
  <si>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</si>
  <si>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</si>
  <si>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</si>
  <si>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</si>
  <si>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</si>
  <si>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</si>
  <si>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</si>
  <si>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</si>
  <si>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</si>
  <si>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</si>
  <si>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</si>
  <si>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</si>
  <si>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</si>
  <si>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</si>
  <si>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</si>
  <si>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</si>
  <si>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</si>
  <si>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</si>
  <si>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</si>
  <si>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</si>
  <si>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</si>
  <si>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</si>
  <si>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</si>
  <si>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</si>
  <si>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</si>
  <si>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</si>
  <si>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</si>
  <si>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</si>
  <si>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</si>
  <si>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</si>
  <si>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</si>
  <si>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</si>
  <si>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</si>
  <si>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</si>
  <si>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</si>
  <si>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</si>
  <si>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</si>
  <si>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</si>
  <si>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</si>
  <si>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</si>
  <si>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</si>
  <si>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</si>
  <si>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</si>
  <si>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</si>
  <si>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</si>
  <si>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</si>
  <si>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</si>
  <si>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</si>
  <si>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</si>
  <si>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</si>
  <si>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</si>
  <si>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</si>
  <si>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</si>
  <si>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</si>
  <si>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</si>
  <si>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</si>
  <si>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</si>
  <si>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</si>
  <si>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</si>
  <si>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</si>
  <si>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</si>
  <si>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</si>
  <si>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</si>
  <si>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</si>
  <si>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</si>
  <si>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</si>
  <si>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</si>
  <si>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</si>
  <si>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</si>
  <si>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</si>
  <si>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</si>
  <si>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</si>
  <si>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</si>
  <si>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</si>
  <si>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</si>
  <si>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</si>
  <si>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</si>
  <si>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</si>
  <si>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</si>
  <si>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</si>
  <si>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</si>
  <si>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</si>
  <si>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</si>
  <si>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</si>
  <si>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</si>
  <si>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</si>
  <si>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</si>
  <si>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</si>
  <si>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</si>
  <si>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</si>
  <si>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</si>
  <si>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</si>
  <si>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</si>
  <si>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</si>
  <si>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</si>
  <si>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</si>
  <si>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</si>
  <si>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</si>
  <si>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</si>
  <si>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</si>
  <si>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</si>
  <si>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</si>
  <si>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</si>
  <si>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</si>
  <si>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</si>
  <si>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</si>
  <si>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</si>
  <si>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</si>
  <si>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</si>
  <si>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</si>
  <si>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</si>
  <si>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</si>
  <si>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</si>
  <si>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</si>
  <si>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</si>
  <si>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</si>
  <si>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</si>
  <si>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</si>
  <si>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</si>
  <si>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</si>
  <si>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</si>
  <si>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</si>
  <si>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</si>
  <si>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</si>
  <si>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</si>
  <si>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</si>
  <si>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</si>
  <si>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</si>
  <si>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</si>
  <si>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</si>
  <si>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</si>
  <si>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</si>
  <si>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</si>
  <si>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</si>
  <si>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</si>
  <si>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</si>
  <si>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</si>
  <si>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</si>
  <si>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</si>
  <si>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</si>
  <si>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</si>
  <si>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</si>
  <si>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</si>
  <si>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</si>
  <si>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</si>
  <si>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</si>
  <si>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</si>
  <si>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</si>
  <si>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</si>
  <si>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</si>
  <si>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</si>
  <si>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</si>
  <si>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</si>
  <si>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</si>
  <si>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</si>
  <si>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</si>
  <si>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</si>
  <si>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</si>
  <si>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</si>
  <si>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</si>
  <si>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</si>
  <si>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</si>
  <si>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</si>
  <si>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0.36</t>
  </si>
  <si>
    <t>▲ 9.29</t>
  </si>
  <si>
    <t>▲ 2.04</t>
  </si>
  <si>
    <t>水道事業会計</t>
  </si>
  <si>
    <t>一般会計</t>
  </si>
  <si>
    <t>下水道事業特別会計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</si>
  <si>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</si>
  <si>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</si>
  <si>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</si>
  <si>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</si>
  <si>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</si>
  <si>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</si>
  <si>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</si>
  <si>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</si>
  <si>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</si>
  <si>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</si>
  <si>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</si>
  <si>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（株）かでな振興</t>
    <rPh sb="1" eb="2">
      <t>カブ</t>
    </rPh>
    <rPh sb="6" eb="8">
      <t>シンコウ</t>
    </rPh>
    <phoneticPr fontId="2"/>
  </si>
  <si>
    <t>-</t>
    <phoneticPr fontId="2"/>
  </si>
  <si>
    <t>公共施設等整備基金</t>
    <rPh sb="0" eb="5">
      <t>コウキョウシセツトウ</t>
    </rPh>
    <rPh sb="5" eb="9">
      <t>セイビキキン</t>
    </rPh>
    <phoneticPr fontId="5"/>
  </si>
  <si>
    <t>特定防交付金事業基金</t>
    <rPh sb="0" eb="2">
      <t>トクテイ</t>
    </rPh>
    <rPh sb="2" eb="3">
      <t>フセ</t>
    </rPh>
    <rPh sb="3" eb="6">
      <t>コウフキン</t>
    </rPh>
    <rPh sb="6" eb="8">
      <t>ジギョウ</t>
    </rPh>
    <rPh sb="8" eb="10">
      <t>キキン</t>
    </rPh>
    <phoneticPr fontId="2"/>
  </si>
  <si>
    <t>地域振興基金</t>
    <rPh sb="0" eb="4">
      <t>チイキシンコウ</t>
    </rPh>
    <rPh sb="4" eb="6">
      <t>キキン</t>
    </rPh>
    <phoneticPr fontId="2"/>
  </si>
  <si>
    <t>人材育成基金</t>
    <rPh sb="0" eb="4">
      <t>ジンザイイクセイ</t>
    </rPh>
    <rPh sb="4" eb="6">
      <t>キキン</t>
    </rPh>
    <phoneticPr fontId="2"/>
  </si>
  <si>
    <t>地域福祉基金</t>
    <rPh sb="0" eb="2">
      <t>チイキ</t>
    </rPh>
    <rPh sb="2" eb="4">
      <t>フクシ</t>
    </rPh>
    <rPh sb="4" eb="6">
      <t>キキン</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</si>
  <si>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</si>
  <si>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</si>
  <si>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t>
    <rPh sb="0" eb="2">
      <t>チュウブ</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</si>
  <si>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</si>
  <si>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</si>
  <si>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</si>
  <si>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</si>
  <si>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</si>
  <si>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</si>
  <si>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</si>
  <si>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</si>
  <si>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</si>
  <si>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</si>
  <si>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地方債の新規発行抑制により現在高が低く推移していること、各基金への積立に伴う充当可能財源の増により、将来負担比率はここ数年算定されていない。
有形固定資産減価償却率は、近年、老朽化した施設の更新を行っているため減少する見込みである。今後も適切な施設の維持管理に努めるとともに、施設の更新を計画的に行っていく。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</si>
  <si>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</si>
  <si>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</si>
  <si>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</si>
  <si>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</si>
  <si>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</si>
  <si>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</si>
  <si>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実質公債費比率は類似団体よりも低い水準にある。施設の建替え等により前年度比で0.7増加したものの、地方債の新規発行を抑制しているため、今後も実質公債費率は低い水準で推移する見込み。</t>
    <rPh sb="0" eb="2">
      <t>ジッシツ</t>
    </rPh>
    <rPh sb="2" eb="5">
      <t>コウサイヒ</t>
    </rPh>
    <rPh sb="5" eb="7">
      <t>ヒリツ</t>
    </rPh>
    <rPh sb="8" eb="10">
      <t>ルイジ</t>
    </rPh>
    <rPh sb="10" eb="12">
      <t>ダンタイ</t>
    </rPh>
    <rPh sb="15" eb="16">
      <t>ヒク</t>
    </rPh>
    <rPh sb="17" eb="19">
      <t>スイジュン</t>
    </rPh>
    <rPh sb="23" eb="25">
      <t>シセツ</t>
    </rPh>
    <rPh sb="26" eb="28">
      <t>タテカ</t>
    </rPh>
    <rPh sb="29" eb="30">
      <t>トウ</t>
    </rPh>
    <rPh sb="33" eb="37">
      <t>ゼンネンドヒ</t>
    </rPh>
    <rPh sb="41" eb="43">
      <t>ゾウカ</t>
    </rPh>
    <rPh sb="49" eb="52">
      <t>チホウサイ</t>
    </rPh>
    <rPh sb="53" eb="55">
      <t>シンキ</t>
    </rPh>
    <rPh sb="55" eb="57">
      <t>ハッコウ</t>
    </rPh>
    <rPh sb="58" eb="60">
      <t>ヨクセイ</t>
    </rPh>
    <rPh sb="67" eb="69">
      <t>コンゴ</t>
    </rPh>
    <rPh sb="70" eb="72">
      <t>ジッシツ</t>
    </rPh>
    <rPh sb="72" eb="75">
      <t>コウサイヒ</t>
    </rPh>
    <rPh sb="75" eb="76">
      <t>リツ</t>
    </rPh>
    <rPh sb="77" eb="78">
      <t>ヒク</t>
    </rPh>
    <rPh sb="79" eb="81">
      <t>スイジュン</t>
    </rPh>
    <rPh sb="82" eb="84">
      <t>スイイ</t>
    </rPh>
    <rPh sb="86" eb="88">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</si>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</sst>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87C2-4B09-B92D-A3CCE39A5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74169</c:v>
                </c:pt>
                <c:pt idx="1">
                  <c:v>275311</c:v>
                </c:pt>
                <c:pt idx="2">
                  <c:v>187130</c:v>
                </c:pt>
                <c:pt idx="3">
                  <c:v>244276</c:v>
                </c:pt>
                <c:pt idx="4">
                  <c:v>244137</c:v>
                </c:pt>
              </c:numCache>
            </c:numRef>
          </c:val>
          <c:smooth val="0"/>
          <c:extLst>
            <c:ext xmlns:c16="http://schemas.microsoft.com/office/drawing/2014/chart" uri="{C3380CC4-5D6E-409C-BE32-E72D297353CC}">
              <c16:uniqueId val="{00000001-87C2-4B09-B92D-A3CCE39A5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4.74</c:v>
                </c:pt>
                <c:pt idx="1">
                  <c:v>9.1999999999999993</c:v>
                </c:pt>
                <c:pt idx="2">
                  <c:v>6.92</c:v>
                </c:pt>
                <c:pt idx="3">
                  <c:v>5.27</c:v>
                </c:pt>
                <c:pt idx="4">
                  <c:v>6.23</c:v>
                </c:pt>
              </c:numCache>
            </c:numRef>
          </c:val>
          <c:extLst>
            <c:ext xmlns:c16="http://schemas.microsoft.com/office/drawing/2014/chart" uri="{C3380CC4-5D6E-409C-BE32-E72D297353CC}">
              <c16:uniqueId val="{00000000-8D04-497F-A128-8D88D13A00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144.58000000000001</c:v>
                </c:pt>
                <c:pt idx="1">
                  <c:v>143.6</c:v>
                </c:pt>
                <c:pt idx="2">
                  <c:v>132.54</c:v>
                </c:pt>
                <c:pt idx="3">
                  <c:v>123.93</c:v>
                </c:pt>
                <c:pt idx="4">
                  <c:v>125.84</c:v>
                </c:pt>
              </c:numCache>
            </c:numRef>
          </c:val>
          <c:extLst>
            <c:ext xmlns:c16="http://schemas.microsoft.com/office/drawing/2014/chart" uri="{C3380CC4-5D6E-409C-BE32-E72D297353CC}">
              <c16:uniqueId val="{00000001-8D04-497F-A128-8D88D13A00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-0.36</c:v>
                </c:pt>
                <c:pt idx="1">
                  <c:v>4.68</c:v>
                </c:pt>
                <c:pt idx="2">
                  <c:v>-9.2899999999999991</c:v>
                </c:pt>
                <c:pt idx="3">
                  <c:v>-2.04</c:v>
                </c:pt>
                <c:pt idx="4">
                  <c:v>0.38</c:v>
                </c:pt>
              </c:numCache>
            </c:numRef>
          </c:val>
          <c:smooth val="0"/>
          <c:extLst>
            <c:ext xmlns:c16="http://schemas.microsoft.com/office/drawing/2014/chart" uri="{C3380CC4-5D6E-409C-BE32-E72D297353CC}">
              <c16:uniqueId val="{00000002-8D04-497F-A128-8D88D13A00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63-4B6E-84EE-288A0A1AA1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63-4B6E-84EE-288A0A1AA1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63-4B6E-84EE-288A0A1AA1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63-4B6E-84EE-288A0A1AA11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563-4B6E-84EE-288A0A1AA11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0.04</c:v>
                </c:pt>
                <c:pt idx="6">
                  <c:v>#N/A</c:v>
                </c:pt>
                <c:pt idx="7">
                  <c:v>0.03</c:v>
                </c:pt>
                <c:pt idx="8">
                  <c:v>#N/A</c:v>
                </c:pt>
                <c:pt idx="9">
                  <c:v>0.03</c:v>
                </c:pt>
              </c:numCache>
            </c:numRef>
          </c:val>
          <c:extLst>
            <c:ext xmlns:c16="http://schemas.microsoft.com/office/drawing/2014/chart" uri="{C3380CC4-5D6E-409C-BE32-E72D297353CC}">
              <c16:uniqueId val="{00000005-3563-4B6E-84EE-288A0A1AA11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1.56</c:v>
                </c:pt>
                <c:pt idx="2">
                  <c:v>#N/A</c:v>
                </c:pt>
                <c:pt idx="3">
                  <c:v>1.65</c:v>
                </c:pt>
                <c:pt idx="4">
                  <c:v>#N/A</c:v>
                </c:pt>
                <c:pt idx="5">
                  <c:v>1.94</c:v>
                </c:pt>
                <c:pt idx="6">
                  <c:v>#N/A</c:v>
                </c:pt>
                <c:pt idx="7">
                  <c:v>1.97</c:v>
                </c:pt>
                <c:pt idx="8">
                  <c:v>#N/A</c:v>
                </c:pt>
                <c:pt idx="9">
                  <c:v>0.85</c:v>
                </c:pt>
              </c:numCache>
            </c:numRef>
          </c:val>
          <c:extLst>
            <c:ext xmlns:c16="http://schemas.microsoft.com/office/drawing/2014/chart" uri="{C3380CC4-5D6E-409C-BE32-E72D297353CC}">
              <c16:uniqueId val="{00000006-3563-4B6E-84EE-288A0A1AA118}"/>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0.66</c:v>
                </c:pt>
                <c:pt idx="4">
                  <c:v>#N/A</c:v>
                </c:pt>
                <c:pt idx="5">
                  <c:v>0.1</c:v>
                </c:pt>
                <c:pt idx="6">
                  <c:v>#N/A</c:v>
                </c:pt>
                <c:pt idx="7">
                  <c:v>0.2</c:v>
                </c:pt>
                <c:pt idx="8">
                  <c:v>#N/A</c:v>
                </c:pt>
                <c:pt idx="9">
                  <c:v>1.0900000000000001</c:v>
                </c:pt>
              </c:numCache>
            </c:numRef>
          </c:val>
          <c:extLst>
            <c:ext xmlns:c16="http://schemas.microsoft.com/office/drawing/2014/chart" uri="{C3380CC4-5D6E-409C-BE32-E72D297353CC}">
              <c16:uniqueId val="{00000007-3563-4B6E-84EE-288A0A1AA1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4.74</c:v>
                </c:pt>
                <c:pt idx="2">
                  <c:v>#N/A</c:v>
                </c:pt>
                <c:pt idx="3">
                  <c:v>9.19</c:v>
                </c:pt>
                <c:pt idx="4">
                  <c:v>#N/A</c:v>
                </c:pt>
                <c:pt idx="5">
                  <c:v>6.91</c:v>
                </c:pt>
                <c:pt idx="6">
                  <c:v>#N/A</c:v>
                </c:pt>
                <c:pt idx="7">
                  <c:v>5.27</c:v>
                </c:pt>
                <c:pt idx="8">
                  <c:v>#N/A</c:v>
                </c:pt>
                <c:pt idx="9">
                  <c:v>6.22</c:v>
                </c:pt>
              </c:numCache>
            </c:numRef>
          </c:val>
          <c:extLst>
            <c:ext xmlns:c16="http://schemas.microsoft.com/office/drawing/2014/chart" uri="{C3380CC4-5D6E-409C-BE32-E72D297353CC}">
              <c16:uniqueId val="{00000008-3563-4B6E-84EE-288A0A1AA11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24.83</c:v>
                </c:pt>
                <c:pt idx="2">
                  <c:v>#N/A</c:v>
                </c:pt>
                <c:pt idx="3">
                  <c:v>25.75</c:v>
                </c:pt>
                <c:pt idx="4">
                  <c:v>#N/A</c:v>
                </c:pt>
                <c:pt idx="5">
                  <c:v>23.06</c:v>
                </c:pt>
                <c:pt idx="6">
                  <c:v>#N/A</c:v>
                </c:pt>
                <c:pt idx="7">
                  <c:v>22.14</c:v>
                </c:pt>
                <c:pt idx="8">
                  <c:v>#N/A</c:v>
                </c:pt>
                <c:pt idx="9">
                  <c:v>13.55</c:v>
                </c:pt>
              </c:numCache>
            </c:numRef>
          </c:val>
          <c:extLst>
            <c:ext xmlns:c16="http://schemas.microsoft.com/office/drawing/2014/chart" uri="{C3380CC4-5D6E-409C-BE32-E72D297353CC}">
              <c16:uniqueId val="{00000009-3563-4B6E-84EE-288A0A1AA1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462</c:v>
                </c:pt>
                <c:pt idx="5">
                  <c:v>453</c:v>
                </c:pt>
                <c:pt idx="8">
                  <c:v>421</c:v>
                </c:pt>
                <c:pt idx="11">
                  <c:v>390</c:v>
                </c:pt>
                <c:pt idx="14">
                  <c:v>377</c:v>
                </c:pt>
              </c:numCache>
            </c:numRef>
          </c:val>
          <c:extLst>
            <c:ext xmlns:c16="http://schemas.microsoft.com/office/drawing/2014/chart" uri="{C3380CC4-5D6E-409C-BE32-E72D297353CC}">
              <c16:uniqueId val="{00000000-AA5F-46F0-B91A-97B4112B90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5F-46F0-B91A-97B4112B90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5F-46F0-B91A-97B4112B90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49</c:v>
                </c:pt>
                <c:pt idx="6">
                  <c:v>67</c:v>
                </c:pt>
                <c:pt idx="9">
                  <c:v>65</c:v>
                </c:pt>
                <c:pt idx="12">
                  <c:v>56</c:v>
                </c:pt>
              </c:numCache>
            </c:numRef>
          </c:val>
          <c:extLst>
            <c:ext xmlns:c16="http://schemas.microsoft.com/office/drawing/2014/chart" uri="{C3380CC4-5D6E-409C-BE32-E72D297353CC}">
              <c16:uniqueId val="{00000003-AA5F-46F0-B91A-97B4112B90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17</c:v>
                </c:pt>
                <c:pt idx="6">
                  <c:v>19</c:v>
                </c:pt>
                <c:pt idx="9">
                  <c:v>25</c:v>
                </c:pt>
                <c:pt idx="12">
                  <c:v>24</c:v>
                </c:pt>
              </c:numCache>
            </c:numRef>
          </c:val>
          <c:extLst>
            <c:ext xmlns:c16="http://schemas.microsoft.com/office/drawing/2014/chart" uri="{C3380CC4-5D6E-409C-BE32-E72D297353CC}">
              <c16:uniqueId val="{00000004-AA5F-46F0-B91A-97B4112B90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5F-46F0-B91A-97B4112B90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5F-46F0-B91A-97B4112B90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335</c:v>
                </c:pt>
                <c:pt idx="3">
                  <c:v>328</c:v>
                </c:pt>
                <c:pt idx="6">
                  <c:v>331</c:v>
                </c:pt>
                <c:pt idx="9">
                  <c:v>350</c:v>
                </c:pt>
                <c:pt idx="12">
                  <c:v>341</c:v>
                </c:pt>
              </c:numCache>
            </c:numRef>
          </c:val>
          <c:extLst>
            <c:ext xmlns:c16="http://schemas.microsoft.com/office/drawing/2014/chart" uri="{C3380CC4-5D6E-409C-BE32-E72D297353CC}">
              <c16:uniqueId val="{00000007-AA5F-46F0-B91A-97B4112B90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c:v>
                </c:pt>
                <c:pt idx="2">
                  <c:v>#N/A</c:v>
                </c:pt>
                <c:pt idx="3">
                  <c:v>#N/A</c:v>
                </c:pt>
                <c:pt idx="4">
                  <c:v>-59</c:v>
                </c:pt>
                <c:pt idx="5">
                  <c:v>#N/A</c:v>
                </c:pt>
                <c:pt idx="6">
                  <c:v>#N/A</c:v>
                </c:pt>
                <c:pt idx="7">
                  <c:v>-4</c:v>
                </c:pt>
                <c:pt idx="8">
                  <c:v>#N/A</c:v>
                </c:pt>
                <c:pt idx="9">
                  <c:v>#N/A</c:v>
                </c:pt>
                <c:pt idx="10">
                  <c:v>50</c:v>
                </c:pt>
                <c:pt idx="11">
                  <c:v>#N/A</c:v>
                </c:pt>
                <c:pt idx="12">
                  <c:v>#N/A</c:v>
                </c:pt>
                <c:pt idx="13">
                  <c:v>44</c:v>
                </c:pt>
                <c:pt idx="14">
                  <c:v>#N/A</c:v>
                </c:pt>
              </c:numCache>
            </c:numRef>
          </c:val>
          <c:smooth val="0"/>
          <c:extLst>
            <c:ext xmlns:c16="http://schemas.microsoft.com/office/drawing/2014/chart" uri="{C3380CC4-5D6E-409C-BE32-E72D297353CC}">
              <c16:uniqueId val="{00000008-AA5F-46F0-B91A-97B4112B90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4578</c:v>
                </c:pt>
                <c:pt idx="5">
                  <c:v>4679</c:v>
                </c:pt>
                <c:pt idx="8">
                  <c:v>4760</c:v>
                </c:pt>
                <c:pt idx="11">
                  <c:v>4714</c:v>
                </c:pt>
                <c:pt idx="14">
                  <c:v>4475</c:v>
                </c:pt>
              </c:numCache>
            </c:numRef>
          </c:val>
          <c:extLst>
            <c:ext xmlns:c16="http://schemas.microsoft.com/office/drawing/2014/chart" uri="{C3380CC4-5D6E-409C-BE32-E72D297353CC}">
              <c16:uniqueId val="{00000000-A20F-42F1-BA96-7A09A29AE0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101</c:v>
                </c:pt>
                <c:pt idx="5">
                  <c:v>93</c:v>
                </c:pt>
                <c:pt idx="8">
                  <c:v>188</c:v>
                </c:pt>
                <c:pt idx="11">
                  <c:v>50</c:v>
                </c:pt>
                <c:pt idx="14">
                  <c:v>34</c:v>
                </c:pt>
              </c:numCache>
            </c:numRef>
          </c:val>
          <c:extLst>
            <c:ext xmlns:c16="http://schemas.microsoft.com/office/drawing/2014/chart" uri="{C3380CC4-5D6E-409C-BE32-E72D297353CC}">
              <c16:uniqueId val="{00000001-A20F-42F1-BA96-7A09A29AE0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11923</c:v>
                </c:pt>
                <c:pt idx="5">
                  <c:v>12226</c:v>
                </c:pt>
                <c:pt idx="8">
                  <c:v>12427</c:v>
                </c:pt>
                <c:pt idx="11">
                  <c:v>11625</c:v>
                </c:pt>
                <c:pt idx="14">
                  <c:v>15236</c:v>
                </c:pt>
              </c:numCache>
            </c:numRef>
          </c:val>
          <c:extLst>
            <c:ext xmlns:c16="http://schemas.microsoft.com/office/drawing/2014/chart" uri="{C3380CC4-5D6E-409C-BE32-E72D297353CC}">
              <c16:uniqueId val="{00000002-A20F-42F1-BA96-7A09A29AE0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0F-42F1-BA96-7A09A29AE0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0F-42F1-BA96-7A09A29AE0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0F-42F1-BA96-7A09A29AE0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734</c:v>
                </c:pt>
                <c:pt idx="3">
                  <c:v>72</c:v>
                </c:pt>
                <c:pt idx="6">
                  <c:v>44</c:v>
                </c:pt>
                <c:pt idx="9">
                  <c:v>0</c:v>
                </c:pt>
                <c:pt idx="12">
                  <c:v>0</c:v>
                </c:pt>
              </c:numCache>
            </c:numRef>
          </c:val>
          <c:extLst>
            <c:ext xmlns:c16="http://schemas.microsoft.com/office/drawing/2014/chart" uri="{C3380CC4-5D6E-409C-BE32-E72D297353CC}">
              <c16:uniqueId val="{00000006-A20F-42F1-BA96-7A09A29AE0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430</c:v>
                </c:pt>
                <c:pt idx="3">
                  <c:v>563</c:v>
                </c:pt>
                <c:pt idx="6">
                  <c:v>561</c:v>
                </c:pt>
                <c:pt idx="9">
                  <c:v>492</c:v>
                </c:pt>
                <c:pt idx="12">
                  <c:v>430</c:v>
                </c:pt>
              </c:numCache>
            </c:numRef>
          </c:val>
          <c:extLst>
            <c:ext xmlns:c16="http://schemas.microsoft.com/office/drawing/2014/chart" uri="{C3380CC4-5D6E-409C-BE32-E72D297353CC}">
              <c16:uniqueId val="{00000007-A20F-42F1-BA96-7A09A29AE0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323</c:v>
                </c:pt>
                <c:pt idx="3">
                  <c:v>285</c:v>
                </c:pt>
                <c:pt idx="6">
                  <c:v>289</c:v>
                </c:pt>
                <c:pt idx="9">
                  <c:v>271</c:v>
                </c:pt>
                <c:pt idx="12">
                  <c:v>297</c:v>
                </c:pt>
              </c:numCache>
            </c:numRef>
          </c:val>
          <c:extLst>
            <c:ext xmlns:c16="http://schemas.microsoft.com/office/drawing/2014/chart" uri="{C3380CC4-5D6E-409C-BE32-E72D297353CC}">
              <c16:uniqueId val="{00000008-A20F-42F1-BA96-7A09A29AE0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0F-42F1-BA96-7A09A29AE0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2203</c:v>
                </c:pt>
                <c:pt idx="3">
                  <c:v>2111</c:v>
                </c:pt>
                <c:pt idx="6">
                  <c:v>2254</c:v>
                </c:pt>
                <c:pt idx="9">
                  <c:v>2407</c:v>
                </c:pt>
                <c:pt idx="12">
                  <c:v>2538</c:v>
                </c:pt>
              </c:numCache>
            </c:numRef>
          </c:val>
          <c:extLst>
            <c:ext xmlns:c16="http://schemas.microsoft.com/office/drawing/2014/chart" uri="{C3380CC4-5D6E-409C-BE32-E72D297353CC}">
              <c16:uniqueId val="{0000000A-A20F-42F1-BA96-7A09A29AE0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0F-42F1-BA96-7A09A29AE0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5833</c:v>
                </c:pt>
                <c:pt idx="1">
                  <c:v>5796</c:v>
                </c:pt>
                <c:pt idx="2">
                  <c:v>5774</c:v>
                </c:pt>
              </c:numCache>
            </c:numRef>
          </c:val>
          <c:extLst>
            <c:ext xmlns:c16="http://schemas.microsoft.com/office/drawing/2014/chart" uri="{C3380CC4-5D6E-409C-BE32-E72D297353CC}">
              <c16:uniqueId val="{00000000-683C-4A78-B6BC-6933C6FDDC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764</c:v>
                </c:pt>
                <c:pt idx="1">
                  <c:v>764</c:v>
                </c:pt>
                <c:pt idx="2">
                  <c:v>764</c:v>
                </c:pt>
              </c:numCache>
            </c:numRef>
          </c:val>
          <c:extLst>
            <c:ext xmlns:c16="http://schemas.microsoft.com/office/drawing/2014/chart" uri="{C3380CC4-5D6E-409C-BE32-E72D297353CC}">
              <c16:uniqueId val="{00000001-683C-4A78-B6BC-6933C6FDDC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4944</c:v>
                </c:pt>
                <c:pt idx="1">
                  <c:v>5707</c:v>
                </c:pt>
                <c:pt idx="2">
                  <c:v>6390</c:v>
                </c:pt>
              </c:numCache>
            </c:numRef>
          </c:val>
          <c:extLst>
            <c:ext xmlns:c16="http://schemas.microsoft.com/office/drawing/2014/chart" uri="{C3380CC4-5D6E-409C-BE32-E72D297353CC}">
              <c16:uniqueId val="{00000002-683C-4A78-B6BC-6933C6FDDC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{FFD75667-5BA3-4F95-B3B5-DC5C678B1E46}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D7E-4D04-9D7C-0B9C6ED833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{1FC74CA7-4DDB-4B58-A905-1D3429025B4A}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7E-4D04-9D7C-0B9C6ED833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{28811539-0877-40B0-BCA1-65761B95D1A2}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7E-4D04-9D7C-0B9C6ED833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{67115C77-92B0-4A19-A37D-DD9C92A96D42}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7E-4D04-9D7C-0B9C6ED833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{E03BDFEE-DBF6-4260-8C44-78ADD3165B8E}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7E-4D04-9D7C-0B9C6ED8336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{CC6D3334-6F40-4EBC-8DE9-A0AD6826CB58}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D7E-4D04-9D7C-0B9C6ED8336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{5B68A8CA-A8E1-4834-87B5-9F8B43F62937}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D7E-4D04-9D7C-0B9C6ED8336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{E617F609-24BB-49C6-AFCA-DD16CA1840F2}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D7E-4D04-9D7C-0B9C6ED8336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{64274D21-A48B-477D-9E84-DE7377B98737}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D7E-4D04-9D7C-0B9C6ED833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46.6</c:v>
                </c:pt>
                <c:pt idx="16">
                  <c:v>47.5</c:v>
                </c:pt>
                <c:pt idx="24">
                  <c:v>47.6</c:v>
                </c:pt>
                <c:pt idx="32">
                  <c:v>48.6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7E-4D04-9D7C-0B9C6ED833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{11FBD78A-C549-425C-8861-E31CC3DA62DB}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D7E-4D04-9D7C-0B9C6ED833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{FF57D453-6A28-4A88-85EE-ADAB35462CB4}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7E-4D04-9D7C-0B9C6ED833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{6060C9D1-D057-4AA4-A294-111E78E80B17}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7E-4D04-9D7C-0B9C6ED833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{6059284C-543A-46FE-A3CF-ACEA2041C154}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7E-4D04-9D7C-0B9C6ED833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{15E9F53E-6219-445B-AA7C-F1B15BE08CAD}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7E-4D04-9D7C-0B9C6ED8336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{341F6A9F-54A8-4401-8948-68D9120DC6D9}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D7E-4D04-9D7C-0B9C6ED8336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{6E1CCF68-0CAA-4A4D-BB94-6AF4B82D440F}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D7E-4D04-9D7C-0B9C6ED8336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{A4521978-382D-490D-91E0-0F1CCD1CC622}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D7E-4D04-9D7C-0B9C6ED8336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{6ED170E7-661C-4416-949E-6EFFFFE93B99}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D7E-4D04-9D7C-0B9C6ED833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1D7E-4D04-9D7C-0B9C6ED83362}"/>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{C802130A-CBA7-4EEC-A7A0-3FD9BFB46211}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F96-4351-8A7E-084955F828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{03FBFF03-9AAD-47CB-B021-1310D0AB40F3}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96-4351-8A7E-084955F828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{0422892F-0E0E-4C93-BA73-4239D909FBC3}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96-4351-8A7E-084955F828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{20893A34-317D-45BB-BA3F-E3DC3CBA779F}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96-4351-8A7E-084955F828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{A9DF1D14-6D68-4880-93F0-6DE46B2EC65D}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96-4351-8A7E-084955F8288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{962A7408-0BD0-4D02-B3C3-9D4807EC67EA}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F96-4351-8A7E-084955F8288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{67C432E2-809A-47D6-832E-87B40D521FDC}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F96-4351-8A7E-084955F8288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{1542DFC4-277A-44FF-92FE-30359463DD78}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F96-4351-8A7E-084955F8288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{05DE1727-E790-4AD6-A829-5FD7B0077AE0}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F96-4351-8A7E-084955F828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-1.7</c:v>
                </c:pt>
                <c:pt idx="16">
                  <c:v>-1.1000000000000001</c:v>
                </c:pt>
                <c:pt idx="24">
                  <c:v>-0.1</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96-4351-8A7E-084955F828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{8FC6E9F2-2E8C-4DE1-A2C7-0FDC4B52A192}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F96-4351-8A7E-084955F828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{CE0C76E5-7ACF-4932-8510-2D53F99F98E4}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96-4351-8A7E-084955F828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{B00535B9-3310-474C-8D9E-C66253EC6A05}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96-4351-8A7E-084955F828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{F9780870-63F3-4B91-AFA8-B0BBF047DB5F}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96-4351-8A7E-084955F828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{8B715978-5437-4213-B14C-71D8E71FF441}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96-4351-8A7E-084955F8288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{DF977FE3-382E-4787-AE1F-E405F254CDDD}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F96-4351-8A7E-084955F8288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{0513101E-48BA-4AF1-BC6D-BF73DF49583D}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F96-4351-8A7E-084955F8288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{10611EC5-87A2-4117-BE51-B07566785DA6}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F96-4351-8A7E-084955F8288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{2A575779-B87B-4337-A051-E0982FE65CCE}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F96-4351-8A7E-084955F828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AF96-4351-8A7E-084955F8288E}"/>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13,154
13,057
15.12
12,253,850
11,811,141
285,657
4,588,432
2,538,461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ポイント減少、沖縄県平均を</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ポイント上回っている。今後も財政力強化を図るため、自主財源の確保に向けて課税客体の把握、徴収率の向上に努める。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127907</xdr:rowOff>
    </xdr:to>
    <xdr:cxnSp macro="">
      <xdr:nvCxnSpPr>
        <xdr:cNvPr id="70" name="直線コネクタ 69"/>
        <xdr:cNvCxnSpPr/>
      </xdr:nvCxnSpPr>
      <xdr:spPr>
        <a:xfrm>
          <a:off x="4114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116417</xdr:rowOff>
    </xdr:to>
    <xdr:cxnSp macro="">
      <xdr:nvCxnSpPr>
        <xdr:cNvPr id="73" name="直線コネクタ 72"/>
        <xdr:cNvCxnSpPr/>
      </xdr:nvCxnSpPr>
      <xdr:spPr>
        <a:xfrm>
          <a:off x="3225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116417</xdr:rowOff>
    </xdr:to>
    <xdr:cxnSp macro="">
      <xdr:nvCxnSpPr>
        <xdr:cNvPr id="76" name="直線コネクタ 75"/>
        <xdr:cNvCxnSpPr/>
      </xdr:nvCxnSpPr>
      <xdr:spPr>
        <a:xfrm flipV="1">
          <a:off x="2336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9" name="直線コネクタ 78"/>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8" name="テキスト ボックス 97"/>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歳入において地方税等が増となっている一方で、歳出において物件費や補助費等が増加しており、経常収支比率は前年度比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％となった。対県平均で</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ポイント（前回</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ポイント）、対類似団体内平均で</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ポイント（前回</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32385</xdr:rowOff>
    </xdr:to>
    <xdr:cxnSp macro="">
      <xdr:nvCxnSpPr>
        <xdr:cNvPr id="133" name="直線コネクタ 132"/>
        <xdr:cNvCxnSpPr/>
      </xdr:nvCxnSpPr>
      <xdr:spPr>
        <a:xfrm>
          <a:off x="4114800" y="106381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8255</xdr:rowOff>
    </xdr:to>
    <xdr:cxnSp macro="">
      <xdr:nvCxnSpPr>
        <xdr:cNvPr id="136" name="直線コネクタ 135"/>
        <xdr:cNvCxnSpPr/>
      </xdr:nvCxnSpPr>
      <xdr:spPr>
        <a:xfrm>
          <a:off x="3225800" y="1058587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61</xdr:row>
      <xdr:rowOff>127423</xdr:rowOff>
    </xdr:to>
    <xdr:cxnSp macro="">
      <xdr:nvCxnSpPr>
        <xdr:cNvPr id="139" name="直線コネクタ 138"/>
        <xdr:cNvCxnSpPr/>
      </xdr:nvCxnSpPr>
      <xdr:spPr>
        <a:xfrm>
          <a:off x="2336800" y="105577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99271</xdr:rowOff>
    </xdr:to>
    <xdr:cxnSp macro="">
      <xdr:nvCxnSpPr>
        <xdr:cNvPr id="142" name="直線コネクタ 141"/>
        <xdr:cNvCxnSpPr/>
      </xdr:nvCxnSpPr>
      <xdr:spPr>
        <a:xfrm>
          <a:off x="1447800" y="105496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3"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4" name="楕円 153"/>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5" name="テキスト ボックス 154"/>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6" name="楕円 155"/>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7" name="テキスト ボックス 156"/>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48471</xdr:rowOff>
    </xdr:from>
    <xdr:to>
      <xdr:col>11</xdr:col>
      <xdr:colOff>82550</xdr:colOff>
      <xdr:row>61</xdr:row>
      <xdr:rowOff>150071</xdr:rowOff>
    </xdr:to>
    <xdr:sp macro="" textlink="">
      <xdr:nvSpPr>
        <xdr:cNvPr id="158" name="楕円 157"/>
        <xdr:cNvSpPr/>
      </xdr:nvSpPr>
      <xdr:spPr>
        <a:xfrm>
          <a:off x="2286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160248</xdr:rowOff>
    </xdr:from>
    <xdr:ext cx="762000" cy="259045"/>
    <xdr:sp macro="" textlink="">
      <xdr:nvSpPr>
        <xdr:cNvPr id="159" name="テキスト ボックス 158"/>
        <xdr:cNvSpPr txBox="1"/>
      </xdr:nvSpPr>
      <xdr:spPr>
        <a:xfrm>
          <a:off x="1955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60" name="楕円 159"/>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61" name="テキスト ボックス 160"/>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沖縄県平均及び類似団体平均と比較すると高い状況にある。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米軍基地に関する騒音被害や事故等に対応するため専任の人員配置が必要となっていることや、再開発施設に係る管理経費、保育所運営に係る人件費等が主な要因となっている。会計年度任用制度の導入後は特に人件費の増が顕著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148406</xdr:rowOff>
    </xdr:from>
    <xdr:to>
      <xdr:col>23</xdr:col>
      <xdr:colOff>133350</xdr:colOff>
      <xdr:row>84</xdr:row>
      <xdr:rowOff>16393</xdr:rowOff>
    </xdr:to>
    <xdr:cxnSp macro="">
      <xdr:nvCxnSpPr>
        <xdr:cNvPr id="198" name="直線コネクタ 197"/>
        <xdr:cNvCxnSpPr/>
      </xdr:nvCxnSpPr>
      <xdr:spPr>
        <a:xfrm>
          <a:off x="4114800" y="14378756"/>
          <a:ext cx="838200" cy="3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94363</xdr:rowOff>
    </xdr:from>
    <xdr:to>
      <xdr:col>19</xdr:col>
      <xdr:colOff>133350</xdr:colOff>
      <xdr:row>83</xdr:row>
      <xdr:rowOff>148406</xdr:rowOff>
    </xdr:to>
    <xdr:cxnSp macro="">
      <xdr:nvCxnSpPr>
        <xdr:cNvPr id="201" name="直線コネクタ 200"/>
        <xdr:cNvCxnSpPr/>
      </xdr:nvCxnSpPr>
      <xdr:spPr>
        <a:xfrm>
          <a:off x="3225800" y="14324713"/>
          <a:ext cx="889000" cy="5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30204</xdr:rowOff>
    </xdr:from>
    <xdr:to>
      <xdr:col>15</xdr:col>
      <xdr:colOff>82550</xdr:colOff>
      <xdr:row>83</xdr:row>
      <xdr:rowOff>94363</xdr:rowOff>
    </xdr:to>
    <xdr:cxnSp macro="">
      <xdr:nvCxnSpPr>
        <xdr:cNvPr id="204" name="直線コネクタ 203"/>
        <xdr:cNvCxnSpPr/>
      </xdr:nvCxnSpPr>
      <xdr:spPr>
        <a:xfrm>
          <a:off x="2336800" y="14260554"/>
          <a:ext cx="8890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142966</xdr:rowOff>
    </xdr:from>
    <xdr:to>
      <xdr:col>11</xdr:col>
      <xdr:colOff>31750</xdr:colOff>
      <xdr:row>83</xdr:row>
      <xdr:rowOff>30204</xdr:rowOff>
    </xdr:to>
    <xdr:cxnSp macro="">
      <xdr:nvCxnSpPr>
        <xdr:cNvPr id="207" name="直線コネクタ 206"/>
        <xdr:cNvCxnSpPr/>
      </xdr:nvCxnSpPr>
      <xdr:spPr>
        <a:xfrm>
          <a:off x="1447800" y="14201866"/>
          <a:ext cx="889000" cy="5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137043</xdr:rowOff>
    </xdr:from>
    <xdr:to>
      <xdr:col>23</xdr:col>
      <xdr:colOff>184150</xdr:colOff>
      <xdr:row>84</xdr:row>
      <xdr:rowOff>67193</xdr:rowOff>
    </xdr:to>
    <xdr:sp macro="" textlink="">
      <xdr:nvSpPr>
        <xdr:cNvPr id="217" name="楕円 216"/>
        <xdr:cNvSpPr/>
      </xdr:nvSpPr>
      <xdr:spPr>
        <a:xfrm>
          <a:off x="4902200" y="143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109120</xdr:rowOff>
    </xdr:from>
    <xdr:ext cx="762000" cy="259045"/>
    <xdr:sp macro="" textlink="">
      <xdr:nvSpPr>
        <xdr:cNvPr id="218" name="人件費・物件費等の状況該当値テキスト"/>
        <xdr:cNvSpPr txBox="1"/>
      </xdr:nvSpPr>
      <xdr:spPr>
        <a:xfrm>
          <a:off x="5041900" y="1433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97606</xdr:rowOff>
    </xdr:from>
    <xdr:to>
      <xdr:col>19</xdr:col>
      <xdr:colOff>184150</xdr:colOff>
      <xdr:row>84</xdr:row>
      <xdr:rowOff>27756</xdr:rowOff>
    </xdr:to>
    <xdr:sp macro="" textlink="">
      <xdr:nvSpPr>
        <xdr:cNvPr id="219" name="楕円 218"/>
        <xdr:cNvSpPr/>
      </xdr:nvSpPr>
      <xdr:spPr>
        <a:xfrm>
          <a:off x="4064000" y="143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12533</xdr:rowOff>
    </xdr:from>
    <xdr:ext cx="736600" cy="259045"/>
    <xdr:sp macro="" textlink="">
      <xdr:nvSpPr>
        <xdr:cNvPr id="220" name="テキスト ボックス 219"/>
        <xdr:cNvSpPr txBox="1"/>
      </xdr:nvSpPr>
      <xdr:spPr>
        <a:xfrm>
          <a:off x="3733800" y="1441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43563</xdr:rowOff>
    </xdr:from>
    <xdr:to>
      <xdr:col>15</xdr:col>
      <xdr:colOff>133350</xdr:colOff>
      <xdr:row>83</xdr:row>
      <xdr:rowOff>145163</xdr:rowOff>
    </xdr:to>
    <xdr:sp macro="" textlink="">
      <xdr:nvSpPr>
        <xdr:cNvPr id="221" name="楕円 220"/>
        <xdr:cNvSpPr/>
      </xdr:nvSpPr>
      <xdr:spPr>
        <a:xfrm>
          <a:off x="3175000" y="142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129940</xdr:rowOff>
    </xdr:from>
    <xdr:ext cx="762000" cy="259045"/>
    <xdr:sp macro="" textlink="">
      <xdr:nvSpPr>
        <xdr:cNvPr id="222" name="テキスト ボックス 221"/>
        <xdr:cNvSpPr txBox="1"/>
      </xdr:nvSpPr>
      <xdr:spPr>
        <a:xfrm>
          <a:off x="2844800" y="143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150854</xdr:rowOff>
    </xdr:from>
    <xdr:to>
      <xdr:col>11</xdr:col>
      <xdr:colOff>82550</xdr:colOff>
      <xdr:row>83</xdr:row>
      <xdr:rowOff>81004</xdr:rowOff>
    </xdr:to>
    <xdr:sp macro="" textlink="">
      <xdr:nvSpPr>
        <xdr:cNvPr id="223" name="楕円 222"/>
        <xdr:cNvSpPr/>
      </xdr:nvSpPr>
      <xdr:spPr>
        <a:xfrm>
          <a:off x="2286000" y="142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65781</xdr:rowOff>
    </xdr:from>
    <xdr:ext cx="762000" cy="259045"/>
    <xdr:sp macro="" textlink="">
      <xdr:nvSpPr>
        <xdr:cNvPr id="224" name="テキスト ボックス 223"/>
        <xdr:cNvSpPr txBox="1"/>
      </xdr:nvSpPr>
      <xdr:spPr>
        <a:xfrm>
          <a:off x="1955800" y="1429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92166</xdr:rowOff>
    </xdr:from>
    <xdr:to>
      <xdr:col>7</xdr:col>
      <xdr:colOff>31750</xdr:colOff>
      <xdr:row>83</xdr:row>
      <xdr:rowOff>22316</xdr:rowOff>
    </xdr:to>
    <xdr:sp macro="" textlink="">
      <xdr:nvSpPr>
        <xdr:cNvPr id="225" name="楕円 224"/>
        <xdr:cNvSpPr/>
      </xdr:nvSpPr>
      <xdr:spPr>
        <a:xfrm>
          <a:off x="1397000" y="141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7093</xdr:rowOff>
    </xdr:from>
    <xdr:ext cx="762000" cy="259045"/>
    <xdr:sp macro="" textlink="">
      <xdr:nvSpPr>
        <xdr:cNvPr id="226" name="テキスト ボックス 225"/>
        <xdr:cNvSpPr txBox="1"/>
      </xdr:nvSpPr>
      <xdr:spPr>
        <a:xfrm>
          <a:off x="1066800" y="1423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ポイント減である。類似平均値を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ポイント下回っている。また、全国町村平均を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138995</xdr:rowOff>
    </xdr:to>
    <xdr:cxnSp macro="">
      <xdr:nvCxnSpPr>
        <xdr:cNvPr id="260" name="直線コネクタ 259"/>
        <xdr:cNvCxnSpPr/>
      </xdr:nvCxnSpPr>
      <xdr:spPr>
        <a:xfrm flipV="1">
          <a:off x="16179800" y="146318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138995</xdr:rowOff>
    </xdr:to>
    <xdr:cxnSp macro="">
      <xdr:nvCxnSpPr>
        <xdr:cNvPr id="263" name="直線コネクタ 262"/>
        <xdr:cNvCxnSpPr/>
      </xdr:nvCxnSpPr>
      <xdr:spPr>
        <a:xfrm>
          <a:off x="15290800" y="1471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6" name="直線コネクタ 265"/>
        <xdr:cNvCxnSpPr/>
      </xdr:nvCxnSpPr>
      <xdr:spPr>
        <a:xfrm>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8" name="テキスト ボックス 267"/>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152400</xdr:rowOff>
    </xdr:to>
    <xdr:cxnSp macro="">
      <xdr:nvCxnSpPr>
        <xdr:cNvPr id="269" name="直線コネクタ 268"/>
        <xdr:cNvCxnSpPr/>
      </xdr:nvCxnSpPr>
      <xdr:spPr>
        <a:xfrm flipV="1">
          <a:off x="13512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9" name="楕円 278"/>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80"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1" name="楕円 280"/>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82" name="テキスト ボックス 281"/>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3" name="楕円 282"/>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4" name="テキスト ボックス 283"/>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5" name="楕円 284"/>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6" name="テキスト ボックス 285"/>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7" name="楕円 286"/>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8" name="テキスト ボックス 28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全国平均、沖縄県平均及び類似団体平均を上回っている。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米軍基地に関係する騒音被害や事故等に対応するため専任の人員配置が必要となっていることや、公立保育所を運営していること、また、対前年度比の人口減少等が要因となっている。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今後も事務事業の見直しを行うとともに適正な定員管理に取り組む。</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159436</xdr:rowOff>
    </xdr:from>
    <xdr:to>
      <xdr:col>81</xdr:col>
      <xdr:colOff>44450</xdr:colOff>
      <xdr:row>61</xdr:row>
      <xdr:rowOff>161849</xdr:rowOff>
    </xdr:to>
    <xdr:cxnSp macro="">
      <xdr:nvCxnSpPr>
        <xdr:cNvPr id="320" name="直線コネクタ 319"/>
        <xdr:cNvCxnSpPr/>
      </xdr:nvCxnSpPr>
      <xdr:spPr>
        <a:xfrm flipV="1">
          <a:off x="16179800" y="1061788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156058</xdr:rowOff>
    </xdr:from>
    <xdr:to>
      <xdr:col>77</xdr:col>
      <xdr:colOff>44450</xdr:colOff>
      <xdr:row>61</xdr:row>
      <xdr:rowOff>161849</xdr:rowOff>
    </xdr:to>
    <xdr:cxnSp macro="">
      <xdr:nvCxnSpPr>
        <xdr:cNvPr id="323" name="直線コネクタ 322"/>
        <xdr:cNvCxnSpPr/>
      </xdr:nvCxnSpPr>
      <xdr:spPr>
        <a:xfrm>
          <a:off x="15290800" y="1061450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156058</xdr:rowOff>
    </xdr:from>
    <xdr:to>
      <xdr:col>72</xdr:col>
      <xdr:colOff>203200</xdr:colOff>
      <xdr:row>61</xdr:row>
      <xdr:rowOff>162331</xdr:rowOff>
    </xdr:to>
    <xdr:cxnSp macro="">
      <xdr:nvCxnSpPr>
        <xdr:cNvPr id="326" name="直線コネクタ 325"/>
        <xdr:cNvCxnSpPr/>
      </xdr:nvCxnSpPr>
      <xdr:spPr>
        <a:xfrm flipV="1">
          <a:off x="14401800" y="1061450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145441</xdr:rowOff>
    </xdr:from>
    <xdr:to>
      <xdr:col>68</xdr:col>
      <xdr:colOff>152400</xdr:colOff>
      <xdr:row>61</xdr:row>
      <xdr:rowOff>162331</xdr:rowOff>
    </xdr:to>
    <xdr:cxnSp macro="">
      <xdr:nvCxnSpPr>
        <xdr:cNvPr id="329" name="直線コネクタ 328"/>
        <xdr:cNvCxnSpPr/>
      </xdr:nvCxnSpPr>
      <xdr:spPr>
        <a:xfrm>
          <a:off x="13512800" y="1060389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108636</xdr:rowOff>
    </xdr:from>
    <xdr:to>
      <xdr:col>81</xdr:col>
      <xdr:colOff>95250</xdr:colOff>
      <xdr:row>62</xdr:row>
      <xdr:rowOff>38786</xdr:rowOff>
    </xdr:to>
    <xdr:sp macro="" textlink="">
      <xdr:nvSpPr>
        <xdr:cNvPr id="339" name="楕円 338"/>
        <xdr:cNvSpPr/>
      </xdr:nvSpPr>
      <xdr:spPr>
        <a:xfrm>
          <a:off x="169672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80713</xdr:rowOff>
    </xdr:from>
    <xdr:ext cx="762000" cy="259045"/>
    <xdr:sp macro="" textlink="">
      <xdr:nvSpPr>
        <xdr:cNvPr id="340" name="定員管理の状況該当値テキスト"/>
        <xdr:cNvSpPr txBox="1"/>
      </xdr:nvSpPr>
      <xdr:spPr>
        <a:xfrm>
          <a:off x="17106900" y="105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111049</xdr:rowOff>
    </xdr:from>
    <xdr:to>
      <xdr:col>77</xdr:col>
      <xdr:colOff>95250</xdr:colOff>
      <xdr:row>62</xdr:row>
      <xdr:rowOff>41199</xdr:rowOff>
    </xdr:to>
    <xdr:sp macro="" textlink="">
      <xdr:nvSpPr>
        <xdr:cNvPr id="341" name="楕円 340"/>
        <xdr:cNvSpPr/>
      </xdr:nvSpPr>
      <xdr:spPr>
        <a:xfrm>
          <a:off x="161290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25976</xdr:rowOff>
    </xdr:from>
    <xdr:ext cx="736600" cy="259045"/>
    <xdr:sp macro="" textlink="">
      <xdr:nvSpPr>
        <xdr:cNvPr id="342" name="テキスト ボックス 341"/>
        <xdr:cNvSpPr txBox="1"/>
      </xdr:nvSpPr>
      <xdr:spPr>
        <a:xfrm>
          <a:off x="15798800" y="1065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105258</xdr:rowOff>
    </xdr:from>
    <xdr:to>
      <xdr:col>73</xdr:col>
      <xdr:colOff>44450</xdr:colOff>
      <xdr:row>62</xdr:row>
      <xdr:rowOff>35408</xdr:rowOff>
    </xdr:to>
    <xdr:sp macro="" textlink="">
      <xdr:nvSpPr>
        <xdr:cNvPr id="343" name="楕円 342"/>
        <xdr:cNvSpPr/>
      </xdr:nvSpPr>
      <xdr:spPr>
        <a:xfrm>
          <a:off x="15240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20185</xdr:rowOff>
    </xdr:from>
    <xdr:ext cx="762000" cy="259045"/>
    <xdr:sp macro="" textlink="">
      <xdr:nvSpPr>
        <xdr:cNvPr id="344" name="テキスト ボックス 343"/>
        <xdr:cNvSpPr txBox="1"/>
      </xdr:nvSpPr>
      <xdr:spPr>
        <a:xfrm>
          <a:off x="14909800" y="106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111531</xdr:rowOff>
    </xdr:from>
    <xdr:to>
      <xdr:col>68</xdr:col>
      <xdr:colOff>203200</xdr:colOff>
      <xdr:row>62</xdr:row>
      <xdr:rowOff>41681</xdr:rowOff>
    </xdr:to>
    <xdr:sp macro="" textlink="">
      <xdr:nvSpPr>
        <xdr:cNvPr id="345" name="楕円 344"/>
        <xdr:cNvSpPr/>
      </xdr:nvSpPr>
      <xdr:spPr>
        <a:xfrm>
          <a:off x="14351000" y="10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26458</xdr:rowOff>
    </xdr:from>
    <xdr:ext cx="762000" cy="259045"/>
    <xdr:sp macro="" textlink="">
      <xdr:nvSpPr>
        <xdr:cNvPr id="346" name="テキスト ボックス 345"/>
        <xdr:cNvSpPr txBox="1"/>
      </xdr:nvSpPr>
      <xdr:spPr>
        <a:xfrm>
          <a:off x="14020800" y="1065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94641</xdr:rowOff>
    </xdr:from>
    <xdr:to>
      <xdr:col>64</xdr:col>
      <xdr:colOff>152400</xdr:colOff>
      <xdr:row>62</xdr:row>
      <xdr:rowOff>24791</xdr:rowOff>
    </xdr:to>
    <xdr:sp macro="" textlink="">
      <xdr:nvSpPr>
        <xdr:cNvPr id="347" name="楕円 346"/>
        <xdr:cNvSpPr/>
      </xdr:nvSpPr>
      <xdr:spPr>
        <a:xfrm>
          <a:off x="13462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9568</xdr:rowOff>
    </xdr:from>
    <xdr:ext cx="762000" cy="259045"/>
    <xdr:sp macro="" textlink="">
      <xdr:nvSpPr>
        <xdr:cNvPr id="348" name="テキスト ボックス 347"/>
        <xdr:cNvSpPr txBox="1"/>
      </xdr:nvSpPr>
      <xdr:spPr>
        <a:xfrm>
          <a:off x="13131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元利償還金の増により実質公債費比率は対前年度比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115994</xdr:rowOff>
    </xdr:to>
    <xdr:cxnSp macro="">
      <xdr:nvCxnSpPr>
        <xdr:cNvPr id="381" name="直線コネクタ 380"/>
        <xdr:cNvCxnSpPr/>
      </xdr:nvCxnSpPr>
      <xdr:spPr>
        <a:xfrm>
          <a:off x="16179800" y="65747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59690</xdr:rowOff>
    </xdr:to>
    <xdr:cxnSp macro="">
      <xdr:nvCxnSpPr>
        <xdr:cNvPr id="384" name="直線コネクタ 383"/>
        <xdr:cNvCxnSpPr/>
      </xdr:nvCxnSpPr>
      <xdr:spPr>
        <a:xfrm>
          <a:off x="15290800" y="649435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150707</xdr:rowOff>
    </xdr:to>
    <xdr:cxnSp macro="">
      <xdr:nvCxnSpPr>
        <xdr:cNvPr id="387" name="直線コネクタ 386"/>
        <xdr:cNvCxnSpPr/>
      </xdr:nvCxnSpPr>
      <xdr:spPr>
        <a:xfrm>
          <a:off x="14401800" y="6446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102447</xdr:rowOff>
    </xdr:to>
    <xdr:cxnSp macro="">
      <xdr:nvCxnSpPr>
        <xdr:cNvPr id="390" name="直線コネクタ 389"/>
        <xdr:cNvCxnSpPr/>
      </xdr:nvCxnSpPr>
      <xdr:spPr>
        <a:xfrm>
          <a:off x="13512800" y="6446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0" name="楕円 399"/>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1"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2" name="楕円 401"/>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3" name="テキスト ボックス 402"/>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4" name="楕円 403"/>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5" name="テキスト ボックス 404"/>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06" name="楕円 405"/>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163424</xdr:rowOff>
    </xdr:from>
    <xdr:ext cx="762000" cy="259045"/>
    <xdr:sp macro="" textlink="">
      <xdr:nvSpPr>
        <xdr:cNvPr id="407" name="テキスト ボックス 406"/>
        <xdr:cNvSpPr txBox="1"/>
      </xdr:nvSpPr>
      <xdr:spPr>
        <a:xfrm>
          <a:off x="14020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08" name="楕円 407"/>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163424</xdr:rowOff>
    </xdr:from>
    <xdr:ext cx="762000" cy="259045"/>
    <xdr:sp macro="" textlink="">
      <xdr:nvSpPr>
        <xdr:cNvPr id="409" name="テキスト ボックス 408"/>
        <xdr:cNvSpPr txBox="1"/>
      </xdr:nvSpPr>
      <xdr:spPr>
        <a:xfrm>
          <a:off x="13131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充当可能財源等が将来負担額を上回っているため、グラフが表記なしとなっている。引き続き良好な財政運営に取り組む。</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13,154
13,057
15.12
12,253,850
11,811,141
285,657
4,588,432
2,538,461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米軍基地に関係する騒音被害や事故等に対応するため専任の人員配置が必要なことや、保育所運営に係る人件費が多額となっており、全国平均及び類似団体平均を上回っている。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69850</xdr:rowOff>
    </xdr:to>
    <xdr:cxnSp macro="">
      <xdr:nvCxnSpPr>
        <xdr:cNvPr id="66" name="直線コネクタ 65"/>
        <xdr:cNvCxnSpPr/>
      </xdr:nvCxnSpPr>
      <xdr:spPr>
        <a:xfrm flipV="1">
          <a:off x="3987800" y="6230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69850</xdr:rowOff>
    </xdr:to>
    <xdr:cxnSp macro="">
      <xdr:nvCxnSpPr>
        <xdr:cNvPr id="69" name="直線コネクタ 68"/>
        <xdr:cNvCxnSpPr/>
      </xdr:nvCxnSpPr>
      <xdr:spPr>
        <a:xfrm>
          <a:off x="3098800" y="624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142240</xdr:rowOff>
    </xdr:from>
    <xdr:to>
      <xdr:col>15</xdr:col>
      <xdr:colOff>98425</xdr:colOff>
      <xdr:row>36</xdr:row>
      <xdr:rowOff>69850</xdr:rowOff>
    </xdr:to>
    <xdr:cxnSp macro="">
      <xdr:nvCxnSpPr>
        <xdr:cNvPr id="72" name="直線コネクタ 71"/>
        <xdr:cNvCxnSpPr/>
      </xdr:nvCxnSpPr>
      <xdr:spPr>
        <a:xfrm>
          <a:off x="2209800" y="61429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142240</xdr:rowOff>
    </xdr:from>
    <xdr:to>
      <xdr:col>11</xdr:col>
      <xdr:colOff>9525</xdr:colOff>
      <xdr:row>36</xdr:row>
      <xdr:rowOff>5080</xdr:rowOff>
    </xdr:to>
    <xdr:cxnSp macro="">
      <xdr:nvCxnSpPr>
        <xdr:cNvPr id="75" name="直線コネクタ 74"/>
        <xdr:cNvCxnSpPr/>
      </xdr:nvCxnSpPr>
      <xdr:spPr>
        <a:xfrm flipV="1">
          <a:off x="1320800" y="6142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87" name="楕円 86"/>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105427</xdr:rowOff>
    </xdr:from>
    <xdr:ext cx="736600" cy="259045"/>
    <xdr:sp macro="" textlink="">
      <xdr:nvSpPr>
        <xdr:cNvPr id="88" name="テキスト ボックス 87"/>
        <xdr:cNvSpPr txBox="1"/>
      </xdr:nvSpPr>
      <xdr:spPr>
        <a:xfrm>
          <a:off x="3606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0" name="テキスト ボックス 89"/>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91440</xdr:rowOff>
    </xdr:from>
    <xdr:to>
      <xdr:col>11</xdr:col>
      <xdr:colOff>60325</xdr:colOff>
      <xdr:row>36</xdr:row>
      <xdr:rowOff>21590</xdr:rowOff>
    </xdr:to>
    <xdr:sp macro="" textlink="">
      <xdr:nvSpPr>
        <xdr:cNvPr id="91" name="楕円 90"/>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31767</xdr:rowOff>
    </xdr:from>
    <xdr:ext cx="762000" cy="259045"/>
    <xdr:sp macro="" textlink="">
      <xdr:nvSpPr>
        <xdr:cNvPr id="92" name="テキスト ボックス 91"/>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％となっており、全国平均、県平均及び類似団体平均を上回っている。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公共施設を多く保有しているため、当該施設の維持管理経費削減が課題である。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69850</xdr:rowOff>
    </xdr:from>
    <xdr:to>
      <xdr:col>82</xdr:col>
      <xdr:colOff>107950</xdr:colOff>
      <xdr:row>18</xdr:row>
      <xdr:rowOff>155575</xdr:rowOff>
    </xdr:to>
    <xdr:cxnSp macro="">
      <xdr:nvCxnSpPr>
        <xdr:cNvPr id="131" name="直線コネクタ 130"/>
        <xdr:cNvCxnSpPr/>
      </xdr:nvCxnSpPr>
      <xdr:spPr>
        <a:xfrm>
          <a:off x="15671800" y="31559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60325</xdr:rowOff>
    </xdr:from>
    <xdr:to>
      <xdr:col>78</xdr:col>
      <xdr:colOff>69850</xdr:colOff>
      <xdr:row>18</xdr:row>
      <xdr:rowOff>69850</xdr:rowOff>
    </xdr:to>
    <xdr:cxnSp macro="">
      <xdr:nvCxnSpPr>
        <xdr:cNvPr id="134" name="直線コネクタ 133"/>
        <xdr:cNvCxnSpPr/>
      </xdr:nvCxnSpPr>
      <xdr:spPr>
        <a:xfrm>
          <a:off x="14782800" y="3146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60325</xdr:rowOff>
    </xdr:from>
    <xdr:to>
      <xdr:col>73</xdr:col>
      <xdr:colOff>180975</xdr:colOff>
      <xdr:row>18</xdr:row>
      <xdr:rowOff>79375</xdr:rowOff>
    </xdr:to>
    <xdr:cxnSp macro="">
      <xdr:nvCxnSpPr>
        <xdr:cNvPr id="137" name="直線コネクタ 136"/>
        <xdr:cNvCxnSpPr/>
      </xdr:nvCxnSpPr>
      <xdr:spPr>
        <a:xfrm flipV="1">
          <a:off x="13893800" y="3146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22225</xdr:rowOff>
    </xdr:from>
    <xdr:to>
      <xdr:col>69</xdr:col>
      <xdr:colOff>92075</xdr:colOff>
      <xdr:row>18</xdr:row>
      <xdr:rowOff>79375</xdr:rowOff>
    </xdr:to>
    <xdr:cxnSp macro="">
      <xdr:nvCxnSpPr>
        <xdr:cNvPr id="140" name="直線コネクタ 139"/>
        <xdr:cNvCxnSpPr/>
      </xdr:nvCxnSpPr>
      <xdr:spPr>
        <a:xfrm>
          <a:off x="13004800" y="3108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104775</xdr:rowOff>
    </xdr:from>
    <xdr:to>
      <xdr:col>82</xdr:col>
      <xdr:colOff>158750</xdr:colOff>
      <xdr:row>19</xdr:row>
      <xdr:rowOff>34925</xdr:rowOff>
    </xdr:to>
    <xdr:sp macro="" textlink="">
      <xdr:nvSpPr>
        <xdr:cNvPr id="150" name="楕円 149"/>
        <xdr:cNvSpPr/>
      </xdr:nvSpPr>
      <xdr:spPr>
        <a:xfrm>
          <a:off x="164592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76852</xdr:rowOff>
    </xdr:from>
    <xdr:ext cx="762000" cy="259045"/>
    <xdr:sp macro="" textlink="">
      <xdr:nvSpPr>
        <xdr:cNvPr id="151" name="物件費該当値テキスト"/>
        <xdr:cNvSpPr txBox="1"/>
      </xdr:nvSpPr>
      <xdr:spPr>
        <a:xfrm>
          <a:off x="165989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52" name="楕円 151"/>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53" name="テキスト ボックス 152"/>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9525</xdr:rowOff>
    </xdr:from>
    <xdr:to>
      <xdr:col>74</xdr:col>
      <xdr:colOff>31750</xdr:colOff>
      <xdr:row>18</xdr:row>
      <xdr:rowOff>111125</xdr:rowOff>
    </xdr:to>
    <xdr:sp macro="" textlink="">
      <xdr:nvSpPr>
        <xdr:cNvPr id="154" name="楕円 153"/>
        <xdr:cNvSpPr/>
      </xdr:nvSpPr>
      <xdr:spPr>
        <a:xfrm>
          <a:off x="14732000" y="30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95902</xdr:rowOff>
    </xdr:from>
    <xdr:ext cx="762000" cy="259045"/>
    <xdr:sp macro="" textlink="">
      <xdr:nvSpPr>
        <xdr:cNvPr id="155" name="テキスト ボックス 154"/>
        <xdr:cNvSpPr txBox="1"/>
      </xdr:nvSpPr>
      <xdr:spPr>
        <a:xfrm>
          <a:off x="14401800" y="31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28575</xdr:rowOff>
    </xdr:from>
    <xdr:to>
      <xdr:col>69</xdr:col>
      <xdr:colOff>142875</xdr:colOff>
      <xdr:row>18</xdr:row>
      <xdr:rowOff>130175</xdr:rowOff>
    </xdr:to>
    <xdr:sp macro="" textlink="">
      <xdr:nvSpPr>
        <xdr:cNvPr id="156" name="楕円 155"/>
        <xdr:cNvSpPr/>
      </xdr:nvSpPr>
      <xdr:spPr>
        <a:xfrm>
          <a:off x="13843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114952</xdr:rowOff>
    </xdr:from>
    <xdr:ext cx="762000" cy="259045"/>
    <xdr:sp macro="" textlink="">
      <xdr:nvSpPr>
        <xdr:cNvPr id="157" name="テキスト ボックス 156"/>
        <xdr:cNvSpPr txBox="1"/>
      </xdr:nvSpPr>
      <xdr:spPr>
        <a:xfrm>
          <a:off x="13512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142875</xdr:rowOff>
    </xdr:from>
    <xdr:to>
      <xdr:col>65</xdr:col>
      <xdr:colOff>53975</xdr:colOff>
      <xdr:row>18</xdr:row>
      <xdr:rowOff>73025</xdr:rowOff>
    </xdr:to>
    <xdr:sp macro="" textlink="">
      <xdr:nvSpPr>
        <xdr:cNvPr id="158" name="楕円 157"/>
        <xdr:cNvSpPr/>
      </xdr:nvSpPr>
      <xdr:spPr>
        <a:xfrm>
          <a:off x="12954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57802</xdr:rowOff>
    </xdr:from>
    <xdr:ext cx="762000" cy="259045"/>
    <xdr:sp macro="" textlink="">
      <xdr:nvSpPr>
        <xdr:cNvPr id="159" name="テキスト ボックス 158"/>
        <xdr:cNvSpPr txBox="1"/>
      </xdr:nvSpPr>
      <xdr:spPr>
        <a:xfrm>
          <a:off x="12623800" y="314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％となっており、全国平均、沖縄県平均及び類似団体平均を下回っている。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151493</xdr:rowOff>
    </xdr:to>
    <xdr:cxnSp macro="">
      <xdr:nvCxnSpPr>
        <xdr:cNvPr id="193" name="直線コネクタ 192"/>
        <xdr:cNvCxnSpPr/>
      </xdr:nvCxnSpPr>
      <xdr:spPr>
        <a:xfrm>
          <a:off x="3987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140607</xdr:rowOff>
    </xdr:to>
    <xdr:cxnSp macro="">
      <xdr:nvCxnSpPr>
        <xdr:cNvPr id="196" name="直線コネクタ 195"/>
        <xdr:cNvCxnSpPr/>
      </xdr:nvCxnSpPr>
      <xdr:spPr>
        <a:xfrm>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56243</xdr:rowOff>
    </xdr:to>
    <xdr:cxnSp macro="">
      <xdr:nvCxnSpPr>
        <xdr:cNvPr id="199" name="直線コネクタ 198"/>
        <xdr:cNvCxnSpPr/>
      </xdr:nvCxnSpPr>
      <xdr:spPr>
        <a:xfrm flipV="1">
          <a:off x="2209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56243</xdr:rowOff>
    </xdr:to>
    <xdr:cxnSp macro="">
      <xdr:nvCxnSpPr>
        <xdr:cNvPr id="202" name="直線コネクタ 201"/>
        <xdr:cNvCxnSpPr/>
      </xdr:nvCxnSpPr>
      <xdr:spPr>
        <a:xfrm>
          <a:off x="1320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2" name="楕円 211"/>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3"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4" name="楕円 213"/>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5" name="テキスト ボックス 21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6" name="楕円 215"/>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7" name="テキスト ボックス 216"/>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8" name="楕円 217"/>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9" name="テキスト ボックス 21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20" name="楕円 219"/>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21" name="テキスト ボックス 22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％になっている。全国平均、県平均及び類似団体平均を下回っている。今後も適正な財政運営に取り組む。</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51888</xdr:rowOff>
    </xdr:to>
    <xdr:cxnSp macro="">
      <xdr:nvCxnSpPr>
        <xdr:cNvPr id="255" name="直線コネクタ 254"/>
        <xdr:cNvCxnSpPr/>
      </xdr:nvCxnSpPr>
      <xdr:spPr>
        <a:xfrm flipV="1">
          <a:off x="15671800" y="9633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51888</xdr:rowOff>
    </xdr:to>
    <xdr:cxnSp macro="">
      <xdr:nvCxnSpPr>
        <xdr:cNvPr id="258" name="直線コネクタ 257"/>
        <xdr:cNvCxnSpPr/>
      </xdr:nvCxnSpPr>
      <xdr:spPr>
        <a:xfrm>
          <a:off x="14782800" y="9620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19231</xdr:rowOff>
    </xdr:to>
    <xdr:cxnSp macro="">
      <xdr:nvCxnSpPr>
        <xdr:cNvPr id="261" name="直線コネクタ 260"/>
        <xdr:cNvCxnSpPr/>
      </xdr:nvCxnSpPr>
      <xdr:spPr>
        <a:xfrm>
          <a:off x="13893800" y="9620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25763</xdr:rowOff>
    </xdr:to>
    <xdr:cxnSp macro="">
      <xdr:nvCxnSpPr>
        <xdr:cNvPr id="264" name="直線コネクタ 263"/>
        <xdr:cNvCxnSpPr/>
      </xdr:nvCxnSpPr>
      <xdr:spPr>
        <a:xfrm flipV="1">
          <a:off x="13004800" y="9620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4" name="楕円 273"/>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75" name="その他該当値テキスト"/>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6" name="楕円 275"/>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7" name="テキスト ボックス 276"/>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8" name="楕円 277"/>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9" name="テキスト ボックス 27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80" name="楕円 279"/>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81" name="テキスト ボックス 280"/>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2" name="楕円 281"/>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3" name="テキスト ボックス 282"/>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％となっており、全国平均及び県平均を上回っているが、類似団体と比較すると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24130</xdr:rowOff>
    </xdr:to>
    <xdr:cxnSp macro="">
      <xdr:nvCxnSpPr>
        <xdr:cNvPr id="316" name="直線コネクタ 315"/>
        <xdr:cNvCxnSpPr/>
      </xdr:nvCxnSpPr>
      <xdr:spPr>
        <a:xfrm>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149860</xdr:rowOff>
    </xdr:to>
    <xdr:cxnSp macro="">
      <xdr:nvCxnSpPr>
        <xdr:cNvPr id="319" name="直線コネクタ 318"/>
        <xdr:cNvCxnSpPr/>
      </xdr:nvCxnSpPr>
      <xdr:spPr>
        <a:xfrm>
          <a:off x="14782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8890</xdr:rowOff>
    </xdr:to>
    <xdr:cxnSp macro="">
      <xdr:nvCxnSpPr>
        <xdr:cNvPr id="322" name="直線コネクタ 321"/>
        <xdr:cNvCxnSpPr/>
      </xdr:nvCxnSpPr>
      <xdr:spPr>
        <a:xfrm flipV="1">
          <a:off x="13893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8890</xdr:rowOff>
    </xdr:to>
    <xdr:cxnSp macro="">
      <xdr:nvCxnSpPr>
        <xdr:cNvPr id="325" name="直線コネクタ 324"/>
        <xdr:cNvCxnSpPr/>
      </xdr:nvCxnSpPr>
      <xdr:spPr>
        <a:xfrm>
          <a:off x="13004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5" name="楕円 334"/>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6"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7" name="楕円 336"/>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8" name="テキスト ボックス 337"/>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9" name="楕円 338"/>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40" name="テキスト ボックス 339"/>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41" name="楕円 340"/>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42" name="テキスト ボックス 341"/>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43" name="楕円 342"/>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44" name="テキスト ボックス 343"/>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％となっており、前年度と同様に全国平均、沖縄県平均及び類似団体平均を下回っている。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今後は施設建替え等の増加にともない公債費の増加が想定されるため、引き続き新規の地方債発行については慎重に検討する。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145288</xdr:rowOff>
    </xdr:to>
    <xdr:cxnSp macro="">
      <xdr:nvCxnSpPr>
        <xdr:cNvPr id="374" name="直線コネクタ 373"/>
        <xdr:cNvCxnSpPr/>
      </xdr:nvCxnSpPr>
      <xdr:spPr>
        <a:xfrm flipV="1">
          <a:off x="3987800" y="12814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140716</xdr:rowOff>
    </xdr:from>
    <xdr:to>
      <xdr:col>19</xdr:col>
      <xdr:colOff>187325</xdr:colOff>
      <xdr:row>74</xdr:row>
      <xdr:rowOff>145288</xdr:rowOff>
    </xdr:to>
    <xdr:cxnSp macro="">
      <xdr:nvCxnSpPr>
        <xdr:cNvPr id="377" name="直線コネクタ 376"/>
        <xdr:cNvCxnSpPr/>
      </xdr:nvCxnSpPr>
      <xdr:spPr>
        <a:xfrm>
          <a:off x="3098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74</xdr:row>
      <xdr:rowOff>140716</xdr:rowOff>
    </xdr:to>
    <xdr:cxnSp macro="">
      <xdr:nvCxnSpPr>
        <xdr:cNvPr id="380" name="直線コネクタ 379"/>
        <xdr:cNvCxnSpPr/>
      </xdr:nvCxnSpPr>
      <xdr:spPr>
        <a:xfrm>
          <a:off x="2209800" y="12823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74</xdr:row>
      <xdr:rowOff>149860</xdr:rowOff>
    </xdr:to>
    <xdr:cxnSp macro="">
      <xdr:nvCxnSpPr>
        <xdr:cNvPr id="383" name="直線コネクタ 382"/>
        <xdr:cNvCxnSpPr/>
      </xdr:nvCxnSpPr>
      <xdr:spPr>
        <a:xfrm flipV="1">
          <a:off x="1320800" y="12823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3" name="楕円 392"/>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4"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94488</xdr:rowOff>
    </xdr:from>
    <xdr:to>
      <xdr:col>20</xdr:col>
      <xdr:colOff>38100</xdr:colOff>
      <xdr:row>75</xdr:row>
      <xdr:rowOff>24638</xdr:rowOff>
    </xdr:to>
    <xdr:sp macro="" textlink="">
      <xdr:nvSpPr>
        <xdr:cNvPr id="395" name="楕円 394"/>
        <xdr:cNvSpPr/>
      </xdr:nvSpPr>
      <xdr:spPr>
        <a:xfrm>
          <a:off x="3937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34815</xdr:rowOff>
    </xdr:from>
    <xdr:ext cx="736600" cy="259045"/>
    <xdr:sp macro="" textlink="">
      <xdr:nvSpPr>
        <xdr:cNvPr id="396" name="テキスト ボックス 395"/>
        <xdr:cNvSpPr txBox="1"/>
      </xdr:nvSpPr>
      <xdr:spPr>
        <a:xfrm>
          <a:off x="3606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89916</xdr:rowOff>
    </xdr:from>
    <xdr:to>
      <xdr:col>15</xdr:col>
      <xdr:colOff>149225</xdr:colOff>
      <xdr:row>75</xdr:row>
      <xdr:rowOff>20066</xdr:rowOff>
    </xdr:to>
    <xdr:sp macro="" textlink="">
      <xdr:nvSpPr>
        <xdr:cNvPr id="397" name="楕円 396"/>
        <xdr:cNvSpPr/>
      </xdr:nvSpPr>
      <xdr:spPr>
        <a:xfrm>
          <a:off x="3048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30243</xdr:rowOff>
    </xdr:from>
    <xdr:ext cx="762000" cy="259045"/>
    <xdr:sp macro="" textlink="">
      <xdr:nvSpPr>
        <xdr:cNvPr id="398" name="テキスト ボックス 397"/>
        <xdr:cNvSpPr txBox="1"/>
      </xdr:nvSpPr>
      <xdr:spPr>
        <a:xfrm>
          <a:off x="2717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9" name="楕円 398"/>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400" name="テキスト ボックス 399"/>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401" name="楕円 400"/>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402" name="テキスト ボックス 401"/>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公債費以外に係る経常収支比率については、全国平均、県平均及び類似団体平均を下回っている。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今後も物件費を中心に経費削減に取り組む。</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77</xdr:row>
      <xdr:rowOff>134620</xdr:rowOff>
    </xdr:to>
    <xdr:cxnSp macro="">
      <xdr:nvCxnSpPr>
        <xdr:cNvPr id="435" name="直線コネクタ 434"/>
        <xdr:cNvCxnSpPr/>
      </xdr:nvCxnSpPr>
      <xdr:spPr>
        <a:xfrm>
          <a:off x="15671800" y="13298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96520</xdr:rowOff>
    </xdr:to>
    <xdr:cxnSp macro="">
      <xdr:nvCxnSpPr>
        <xdr:cNvPr id="438" name="直線コネクタ 437"/>
        <xdr:cNvCxnSpPr/>
      </xdr:nvCxnSpPr>
      <xdr:spPr>
        <a:xfrm>
          <a:off x="14782800" y="13252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50800</xdr:rowOff>
    </xdr:to>
    <xdr:cxnSp macro="">
      <xdr:nvCxnSpPr>
        <xdr:cNvPr id="441" name="直線コネクタ 440"/>
        <xdr:cNvCxnSpPr/>
      </xdr:nvCxnSpPr>
      <xdr:spPr>
        <a:xfrm>
          <a:off x="13893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27939</xdr:rowOff>
    </xdr:to>
    <xdr:cxnSp macro="">
      <xdr:nvCxnSpPr>
        <xdr:cNvPr id="444" name="直線コネクタ 443"/>
        <xdr:cNvCxnSpPr/>
      </xdr:nvCxnSpPr>
      <xdr:spPr>
        <a:xfrm>
          <a:off x="13004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54" name="楕円 453"/>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55"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56" name="楕円 455"/>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132097</xdr:rowOff>
    </xdr:from>
    <xdr:ext cx="736600" cy="259045"/>
    <xdr:sp macro="" textlink="">
      <xdr:nvSpPr>
        <xdr:cNvPr id="457" name="テキスト ボックス 456"/>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8" name="楕円 457"/>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59" name="テキスト ボックス 458"/>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60" name="楕円 459"/>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61" name="テキスト ボックス 46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2" name="楕円 461"/>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63" name="テキスト ボックス 462"/>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141889</xdr:rowOff>
    </xdr:from>
    <xdr:to>
      <xdr:col>29</xdr:col>
      <xdr:colOff>127000</xdr:colOff>
      <xdr:row>15</xdr:row>
      <xdr:rowOff>162162</xdr:rowOff>
    </xdr:to>
    <xdr:cxnSp macro="">
      <xdr:nvCxnSpPr>
        <xdr:cNvPr id="47" name="直線コネクタ 46"/>
        <xdr:cNvCxnSpPr/>
      </xdr:nvCxnSpPr>
      <xdr:spPr bwMode="auto">
        <a:xfrm flipV="1">
          <a:off x="5003800" y="2761264"/>
          <a:ext cx="647700" cy="2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162162</xdr:rowOff>
    </xdr:from>
    <xdr:to>
      <xdr:col>26</xdr:col>
      <xdr:colOff>50800</xdr:colOff>
      <xdr:row>16</xdr:row>
      <xdr:rowOff>14367</xdr:rowOff>
    </xdr:to>
    <xdr:cxnSp macro="">
      <xdr:nvCxnSpPr>
        <xdr:cNvPr id="50" name="直線コネクタ 49"/>
        <xdr:cNvCxnSpPr/>
      </xdr:nvCxnSpPr>
      <xdr:spPr bwMode="auto">
        <a:xfrm flipV="1">
          <a:off x="4305300" y="2781537"/>
          <a:ext cx="698500" cy="23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14367</xdr:rowOff>
    </xdr:from>
    <xdr:to>
      <xdr:col>22</xdr:col>
      <xdr:colOff>114300</xdr:colOff>
      <xdr:row>16</xdr:row>
      <xdr:rowOff>45914</xdr:rowOff>
    </xdr:to>
    <xdr:cxnSp macro="">
      <xdr:nvCxnSpPr>
        <xdr:cNvPr id="53" name="直線コネクタ 52"/>
        <xdr:cNvCxnSpPr/>
      </xdr:nvCxnSpPr>
      <xdr:spPr bwMode="auto">
        <a:xfrm flipV="1">
          <a:off x="3606800" y="2805192"/>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45914</xdr:rowOff>
    </xdr:from>
    <xdr:to>
      <xdr:col>18</xdr:col>
      <xdr:colOff>177800</xdr:colOff>
      <xdr:row>16</xdr:row>
      <xdr:rowOff>67755</xdr:rowOff>
    </xdr:to>
    <xdr:cxnSp macro="">
      <xdr:nvCxnSpPr>
        <xdr:cNvPr id="56" name="直線コネクタ 55"/>
        <xdr:cNvCxnSpPr/>
      </xdr:nvCxnSpPr>
      <xdr:spPr bwMode="auto">
        <a:xfrm flipV="1">
          <a:off x="2908300" y="2836739"/>
          <a:ext cx="698500" cy="2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91089</xdr:rowOff>
    </xdr:from>
    <xdr:to>
      <xdr:col>29</xdr:col>
      <xdr:colOff>177800</xdr:colOff>
      <xdr:row>16</xdr:row>
      <xdr:rowOff>21239</xdr:rowOff>
    </xdr:to>
    <xdr:sp macro="" textlink="">
      <xdr:nvSpPr>
        <xdr:cNvPr id="66" name="楕円 65"/>
        <xdr:cNvSpPr/>
      </xdr:nvSpPr>
      <xdr:spPr bwMode="auto">
        <a:xfrm>
          <a:off x="5600700" y="271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107616</xdr:rowOff>
    </xdr:from>
    <xdr:ext cx="762000" cy="259045"/>
    <xdr:sp macro="" textlink="">
      <xdr:nvSpPr>
        <xdr:cNvPr id="67" name="人口1人当たり決算額の推移該当値テキスト130"/>
        <xdr:cNvSpPr txBox="1"/>
      </xdr:nvSpPr>
      <xdr:spPr>
        <a:xfrm>
          <a:off x="5740400" y="255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111362</xdr:rowOff>
    </xdr:from>
    <xdr:to>
      <xdr:col>26</xdr:col>
      <xdr:colOff>101600</xdr:colOff>
      <xdr:row>16</xdr:row>
      <xdr:rowOff>41512</xdr:rowOff>
    </xdr:to>
    <xdr:sp macro="" textlink="">
      <xdr:nvSpPr>
        <xdr:cNvPr id="68" name="楕円 67"/>
        <xdr:cNvSpPr/>
      </xdr:nvSpPr>
      <xdr:spPr bwMode="auto">
        <a:xfrm>
          <a:off x="4953000" y="273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51689</xdr:rowOff>
    </xdr:from>
    <xdr:ext cx="736600" cy="259045"/>
    <xdr:sp macro="" textlink="">
      <xdr:nvSpPr>
        <xdr:cNvPr id="69" name="テキスト ボックス 68"/>
        <xdr:cNvSpPr txBox="1"/>
      </xdr:nvSpPr>
      <xdr:spPr>
        <a:xfrm>
          <a:off x="4622800" y="2499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135017</xdr:rowOff>
    </xdr:from>
    <xdr:to>
      <xdr:col>22</xdr:col>
      <xdr:colOff>165100</xdr:colOff>
      <xdr:row>16</xdr:row>
      <xdr:rowOff>65167</xdr:rowOff>
    </xdr:to>
    <xdr:sp macro="" textlink="">
      <xdr:nvSpPr>
        <xdr:cNvPr id="70" name="楕円 69"/>
        <xdr:cNvSpPr/>
      </xdr:nvSpPr>
      <xdr:spPr bwMode="auto">
        <a:xfrm>
          <a:off x="4254500" y="275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75344</xdr:rowOff>
    </xdr:from>
    <xdr:ext cx="762000" cy="259045"/>
    <xdr:sp macro="" textlink="">
      <xdr:nvSpPr>
        <xdr:cNvPr id="71" name="テキスト ボックス 70"/>
        <xdr:cNvSpPr txBox="1"/>
      </xdr:nvSpPr>
      <xdr:spPr>
        <a:xfrm>
          <a:off x="3924300" y="25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166564</xdr:rowOff>
    </xdr:from>
    <xdr:to>
      <xdr:col>19</xdr:col>
      <xdr:colOff>38100</xdr:colOff>
      <xdr:row>16</xdr:row>
      <xdr:rowOff>96714</xdr:rowOff>
    </xdr:to>
    <xdr:sp macro="" textlink="">
      <xdr:nvSpPr>
        <xdr:cNvPr id="72" name="楕円 71"/>
        <xdr:cNvSpPr/>
      </xdr:nvSpPr>
      <xdr:spPr bwMode="auto">
        <a:xfrm>
          <a:off x="3556000" y="27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106891</xdr:rowOff>
    </xdr:from>
    <xdr:ext cx="762000" cy="259045"/>
    <xdr:sp macro="" textlink="">
      <xdr:nvSpPr>
        <xdr:cNvPr id="73" name="テキスト ボックス 72"/>
        <xdr:cNvSpPr txBox="1"/>
      </xdr:nvSpPr>
      <xdr:spPr>
        <a:xfrm>
          <a:off x="3225800" y="255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16955</xdr:rowOff>
    </xdr:from>
    <xdr:to>
      <xdr:col>15</xdr:col>
      <xdr:colOff>101600</xdr:colOff>
      <xdr:row>16</xdr:row>
      <xdr:rowOff>118555</xdr:rowOff>
    </xdr:to>
    <xdr:sp macro="" textlink="">
      <xdr:nvSpPr>
        <xdr:cNvPr id="74" name="楕円 73"/>
        <xdr:cNvSpPr/>
      </xdr:nvSpPr>
      <xdr:spPr bwMode="auto">
        <a:xfrm>
          <a:off x="2857500" y="280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128732</xdr:rowOff>
    </xdr:from>
    <xdr:ext cx="762000" cy="259045"/>
    <xdr:sp macro="" textlink="">
      <xdr:nvSpPr>
        <xdr:cNvPr id="75" name="テキスト ボックス 74"/>
        <xdr:cNvSpPr txBox="1"/>
      </xdr:nvSpPr>
      <xdr:spPr>
        <a:xfrm>
          <a:off x="2527300" y="257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150375</xdr:rowOff>
    </xdr:from>
    <xdr:to>
      <xdr:col>29</xdr:col>
      <xdr:colOff>127000</xdr:colOff>
      <xdr:row>36</xdr:row>
      <xdr:rowOff>158432</xdr:rowOff>
    </xdr:to>
    <xdr:cxnSp macro="">
      <xdr:nvCxnSpPr>
        <xdr:cNvPr id="108" name="直線コネクタ 107"/>
        <xdr:cNvCxnSpPr/>
      </xdr:nvCxnSpPr>
      <xdr:spPr bwMode="auto">
        <a:xfrm>
          <a:off x="5003800" y="7103625"/>
          <a:ext cx="647700" cy="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150375</xdr:rowOff>
    </xdr:from>
    <xdr:to>
      <xdr:col>26</xdr:col>
      <xdr:colOff>50800</xdr:colOff>
      <xdr:row>37</xdr:row>
      <xdr:rowOff>57296</xdr:rowOff>
    </xdr:to>
    <xdr:cxnSp macro="">
      <xdr:nvCxnSpPr>
        <xdr:cNvPr id="111" name="直線コネクタ 110"/>
        <xdr:cNvCxnSpPr/>
      </xdr:nvCxnSpPr>
      <xdr:spPr bwMode="auto">
        <a:xfrm flipV="1">
          <a:off x="4305300" y="7103625"/>
          <a:ext cx="698500" cy="7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57296</xdr:rowOff>
    </xdr:from>
    <xdr:to>
      <xdr:col>22</xdr:col>
      <xdr:colOff>114300</xdr:colOff>
      <xdr:row>37</xdr:row>
      <xdr:rowOff>134848</xdr:rowOff>
    </xdr:to>
    <xdr:cxnSp macro="">
      <xdr:nvCxnSpPr>
        <xdr:cNvPr id="114" name="直線コネクタ 113"/>
        <xdr:cNvCxnSpPr/>
      </xdr:nvCxnSpPr>
      <xdr:spPr bwMode="auto">
        <a:xfrm flipV="1">
          <a:off x="3606800" y="7181996"/>
          <a:ext cx="698500" cy="77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134848</xdr:rowOff>
    </xdr:from>
    <xdr:to>
      <xdr:col>18</xdr:col>
      <xdr:colOff>177800</xdr:colOff>
      <xdr:row>37</xdr:row>
      <xdr:rowOff>142335</xdr:rowOff>
    </xdr:to>
    <xdr:cxnSp macro="">
      <xdr:nvCxnSpPr>
        <xdr:cNvPr id="117" name="直線コネクタ 116"/>
        <xdr:cNvCxnSpPr/>
      </xdr:nvCxnSpPr>
      <xdr:spPr bwMode="auto">
        <a:xfrm flipV="1">
          <a:off x="2908300" y="7259548"/>
          <a:ext cx="698500" cy="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107632</xdr:rowOff>
    </xdr:from>
    <xdr:to>
      <xdr:col>29</xdr:col>
      <xdr:colOff>177800</xdr:colOff>
      <xdr:row>37</xdr:row>
      <xdr:rowOff>37782</xdr:rowOff>
    </xdr:to>
    <xdr:sp macro="" textlink="">
      <xdr:nvSpPr>
        <xdr:cNvPr id="127" name="楕円 126"/>
        <xdr:cNvSpPr/>
      </xdr:nvSpPr>
      <xdr:spPr bwMode="auto">
        <a:xfrm>
          <a:off x="5600700" y="706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79709</xdr:rowOff>
    </xdr:from>
    <xdr:ext cx="762000" cy="259045"/>
    <xdr:sp macro="" textlink="">
      <xdr:nvSpPr>
        <xdr:cNvPr id="128" name="人口1人当たり決算額の推移該当値テキスト445"/>
        <xdr:cNvSpPr txBox="1"/>
      </xdr:nvSpPr>
      <xdr:spPr>
        <a:xfrm>
          <a:off x="5740400" y="70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99575</xdr:rowOff>
    </xdr:from>
    <xdr:to>
      <xdr:col>26</xdr:col>
      <xdr:colOff>101600</xdr:colOff>
      <xdr:row>37</xdr:row>
      <xdr:rowOff>29725</xdr:rowOff>
    </xdr:to>
    <xdr:sp macro="" textlink="">
      <xdr:nvSpPr>
        <xdr:cNvPr id="129" name="楕円 128"/>
        <xdr:cNvSpPr/>
      </xdr:nvSpPr>
      <xdr:spPr bwMode="auto">
        <a:xfrm>
          <a:off x="4953000" y="705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14502</xdr:rowOff>
    </xdr:from>
    <xdr:ext cx="736600" cy="259045"/>
    <xdr:sp macro="" textlink="">
      <xdr:nvSpPr>
        <xdr:cNvPr id="130" name="テキスト ボックス 129"/>
        <xdr:cNvSpPr txBox="1"/>
      </xdr:nvSpPr>
      <xdr:spPr>
        <a:xfrm>
          <a:off x="4622800" y="713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6496</xdr:rowOff>
    </xdr:from>
    <xdr:to>
      <xdr:col>22</xdr:col>
      <xdr:colOff>165100</xdr:colOff>
      <xdr:row>37</xdr:row>
      <xdr:rowOff>108096</xdr:rowOff>
    </xdr:to>
    <xdr:sp macro="" textlink="">
      <xdr:nvSpPr>
        <xdr:cNvPr id="131" name="楕円 130"/>
        <xdr:cNvSpPr/>
      </xdr:nvSpPr>
      <xdr:spPr bwMode="auto">
        <a:xfrm>
          <a:off x="4254500" y="713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92873</xdr:rowOff>
    </xdr:from>
    <xdr:ext cx="762000" cy="259045"/>
    <xdr:sp macro="" textlink="">
      <xdr:nvSpPr>
        <xdr:cNvPr id="132" name="テキスト ボックス 131"/>
        <xdr:cNvSpPr txBox="1"/>
      </xdr:nvSpPr>
      <xdr:spPr>
        <a:xfrm>
          <a:off x="3924300" y="72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84048</xdr:rowOff>
    </xdr:from>
    <xdr:to>
      <xdr:col>19</xdr:col>
      <xdr:colOff>38100</xdr:colOff>
      <xdr:row>37</xdr:row>
      <xdr:rowOff>185648</xdr:rowOff>
    </xdr:to>
    <xdr:sp macro="" textlink="">
      <xdr:nvSpPr>
        <xdr:cNvPr id="133" name="楕円 132"/>
        <xdr:cNvSpPr/>
      </xdr:nvSpPr>
      <xdr:spPr bwMode="auto">
        <a:xfrm>
          <a:off x="3556000" y="720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170425</xdr:rowOff>
    </xdr:from>
    <xdr:ext cx="762000" cy="259045"/>
    <xdr:sp macro="" textlink="">
      <xdr:nvSpPr>
        <xdr:cNvPr id="134" name="テキスト ボックス 133"/>
        <xdr:cNvSpPr txBox="1"/>
      </xdr:nvSpPr>
      <xdr:spPr>
        <a:xfrm>
          <a:off x="3225800" y="72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91535</xdr:rowOff>
    </xdr:from>
    <xdr:to>
      <xdr:col>15</xdr:col>
      <xdr:colOff>101600</xdr:colOff>
      <xdr:row>37</xdr:row>
      <xdr:rowOff>193135</xdr:rowOff>
    </xdr:to>
    <xdr:sp macro="" textlink="">
      <xdr:nvSpPr>
        <xdr:cNvPr id="135" name="楕円 134"/>
        <xdr:cNvSpPr/>
      </xdr:nvSpPr>
      <xdr:spPr bwMode="auto">
        <a:xfrm>
          <a:off x="2857500" y="721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177912</xdr:rowOff>
    </xdr:from>
    <xdr:ext cx="762000" cy="259045"/>
    <xdr:sp macro="" textlink="">
      <xdr:nvSpPr>
        <xdr:cNvPr id="136" name="テキスト ボックス 135"/>
        <xdr:cNvSpPr txBox="1"/>
      </xdr:nvSpPr>
      <xdr:spPr>
        <a:xfrm>
          <a:off x="2527300" y="73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13,154
13,057
15.12
12,253,850
11,811,141
285,657
4,588,432
2,538,461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18702</xdr:rowOff>
    </xdr:from>
    <xdr:to>
      <xdr:col>24</xdr:col>
      <xdr:colOff>63500</xdr:colOff>
      <xdr:row>35</xdr:row>
      <xdr:rowOff>34073</xdr:rowOff>
    </xdr:to>
    <xdr:cxnSp macro="">
      <xdr:nvCxnSpPr>
        <xdr:cNvPr id="58" name="直線コネクタ 57"/>
        <xdr:cNvCxnSpPr/>
      </xdr:nvCxnSpPr>
      <xdr:spPr>
        <a:xfrm flipV="1">
          <a:off x="3797300" y="6019452"/>
          <a:ext cx="8382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34073</xdr:rowOff>
    </xdr:from>
    <xdr:to>
      <xdr:col>19</xdr:col>
      <xdr:colOff>177800</xdr:colOff>
      <xdr:row>35</xdr:row>
      <xdr:rowOff>63083</xdr:rowOff>
    </xdr:to>
    <xdr:cxnSp macro="">
      <xdr:nvCxnSpPr>
        <xdr:cNvPr id="61" name="直線コネクタ 60"/>
        <xdr:cNvCxnSpPr/>
      </xdr:nvCxnSpPr>
      <xdr:spPr>
        <a:xfrm flipV="1">
          <a:off x="2908300" y="6034823"/>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63083</xdr:rowOff>
    </xdr:from>
    <xdr:to>
      <xdr:col>15</xdr:col>
      <xdr:colOff>50800</xdr:colOff>
      <xdr:row>35</xdr:row>
      <xdr:rowOff>137537</xdr:rowOff>
    </xdr:to>
    <xdr:cxnSp macro="">
      <xdr:nvCxnSpPr>
        <xdr:cNvPr id="64" name="直線コネクタ 63"/>
        <xdr:cNvCxnSpPr/>
      </xdr:nvCxnSpPr>
      <xdr:spPr>
        <a:xfrm flipV="1">
          <a:off x="2019300" y="6063833"/>
          <a:ext cx="889000" cy="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137537</xdr:rowOff>
    </xdr:from>
    <xdr:to>
      <xdr:col>10</xdr:col>
      <xdr:colOff>114300</xdr:colOff>
      <xdr:row>35</xdr:row>
      <xdr:rowOff>137679</xdr:rowOff>
    </xdr:to>
    <xdr:cxnSp macro="">
      <xdr:nvCxnSpPr>
        <xdr:cNvPr id="67" name="直線コネクタ 66"/>
        <xdr:cNvCxnSpPr/>
      </xdr:nvCxnSpPr>
      <xdr:spPr>
        <a:xfrm flipV="1">
          <a:off x="1130300" y="6138287"/>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139352</xdr:rowOff>
    </xdr:from>
    <xdr:to>
      <xdr:col>24</xdr:col>
      <xdr:colOff>114300</xdr:colOff>
      <xdr:row>35</xdr:row>
      <xdr:rowOff>69502</xdr:rowOff>
    </xdr:to>
    <xdr:sp macro="" textlink="">
      <xdr:nvSpPr>
        <xdr:cNvPr id="77" name="楕円 76"/>
        <xdr:cNvSpPr/>
      </xdr:nvSpPr>
      <xdr:spPr>
        <a:xfrm>
          <a:off x="4584700" y="59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162229</xdr:rowOff>
    </xdr:from>
    <xdr:ext cx="599010" cy="259045"/>
    <xdr:sp macro="" textlink="">
      <xdr:nvSpPr>
        <xdr:cNvPr id="78" name="人件費該当値テキスト"/>
        <xdr:cNvSpPr txBox="1"/>
      </xdr:nvSpPr>
      <xdr:spPr>
        <a:xfrm>
          <a:off x="4686300" y="582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154723</xdr:rowOff>
    </xdr:from>
    <xdr:to>
      <xdr:col>20</xdr:col>
      <xdr:colOff>38100</xdr:colOff>
      <xdr:row>35</xdr:row>
      <xdr:rowOff>84873</xdr:rowOff>
    </xdr:to>
    <xdr:sp macro="" textlink="">
      <xdr:nvSpPr>
        <xdr:cNvPr id="79" name="楕円 78"/>
        <xdr:cNvSpPr/>
      </xdr:nvSpPr>
      <xdr:spPr>
        <a:xfrm>
          <a:off x="3746500" y="59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101400</xdr:rowOff>
    </xdr:from>
    <xdr:ext cx="599010" cy="259045"/>
    <xdr:sp macro="" textlink="">
      <xdr:nvSpPr>
        <xdr:cNvPr id="80" name="テキスト ボックス 79"/>
        <xdr:cNvSpPr txBox="1"/>
      </xdr:nvSpPr>
      <xdr:spPr>
        <a:xfrm>
          <a:off x="3497795" y="575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12283</xdr:rowOff>
    </xdr:from>
    <xdr:to>
      <xdr:col>15</xdr:col>
      <xdr:colOff>101600</xdr:colOff>
      <xdr:row>35</xdr:row>
      <xdr:rowOff>113883</xdr:rowOff>
    </xdr:to>
    <xdr:sp macro="" textlink="">
      <xdr:nvSpPr>
        <xdr:cNvPr id="81" name="楕円 80"/>
        <xdr:cNvSpPr/>
      </xdr:nvSpPr>
      <xdr:spPr>
        <a:xfrm>
          <a:off x="2857500" y="60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130410</xdr:rowOff>
    </xdr:from>
    <xdr:ext cx="599010" cy="259045"/>
    <xdr:sp macro="" textlink="">
      <xdr:nvSpPr>
        <xdr:cNvPr id="82" name="テキスト ボックス 81"/>
        <xdr:cNvSpPr txBox="1"/>
      </xdr:nvSpPr>
      <xdr:spPr>
        <a:xfrm>
          <a:off x="2608795" y="57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86737</xdr:rowOff>
    </xdr:from>
    <xdr:to>
      <xdr:col>10</xdr:col>
      <xdr:colOff>165100</xdr:colOff>
      <xdr:row>36</xdr:row>
      <xdr:rowOff>16887</xdr:rowOff>
    </xdr:to>
    <xdr:sp macro="" textlink="">
      <xdr:nvSpPr>
        <xdr:cNvPr id="83" name="楕円 82"/>
        <xdr:cNvSpPr/>
      </xdr:nvSpPr>
      <xdr:spPr>
        <a:xfrm>
          <a:off x="1968500" y="60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33414</xdr:rowOff>
    </xdr:from>
    <xdr:ext cx="599010" cy="259045"/>
    <xdr:sp macro="" textlink="">
      <xdr:nvSpPr>
        <xdr:cNvPr id="84" name="テキスト ボックス 83"/>
        <xdr:cNvSpPr txBox="1"/>
      </xdr:nvSpPr>
      <xdr:spPr>
        <a:xfrm>
          <a:off x="1719795" y="586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86879</xdr:rowOff>
    </xdr:from>
    <xdr:to>
      <xdr:col>6</xdr:col>
      <xdr:colOff>38100</xdr:colOff>
      <xdr:row>36</xdr:row>
      <xdr:rowOff>17029</xdr:rowOff>
    </xdr:to>
    <xdr:sp macro="" textlink="">
      <xdr:nvSpPr>
        <xdr:cNvPr id="85" name="楕円 84"/>
        <xdr:cNvSpPr/>
      </xdr:nvSpPr>
      <xdr:spPr>
        <a:xfrm>
          <a:off x="1079500" y="60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33556</xdr:rowOff>
    </xdr:from>
    <xdr:ext cx="599010" cy="259045"/>
    <xdr:sp macro="" textlink="">
      <xdr:nvSpPr>
        <xdr:cNvPr id="86" name="テキスト ボックス 85"/>
        <xdr:cNvSpPr txBox="1"/>
      </xdr:nvSpPr>
      <xdr:spPr>
        <a:xfrm>
          <a:off x="830795" y="58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155103</xdr:rowOff>
    </xdr:from>
    <xdr:to>
      <xdr:col>24</xdr:col>
      <xdr:colOff>63500</xdr:colOff>
      <xdr:row>55</xdr:row>
      <xdr:rowOff>12740</xdr:rowOff>
    </xdr:to>
    <xdr:cxnSp macro="">
      <xdr:nvCxnSpPr>
        <xdr:cNvPr id="113" name="直線コネクタ 112"/>
        <xdr:cNvCxnSpPr/>
      </xdr:nvCxnSpPr>
      <xdr:spPr>
        <a:xfrm flipV="1">
          <a:off x="3797300" y="9413403"/>
          <a:ext cx="8382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12740</xdr:rowOff>
    </xdr:from>
    <xdr:to>
      <xdr:col>19</xdr:col>
      <xdr:colOff>177800</xdr:colOff>
      <xdr:row>55</xdr:row>
      <xdr:rowOff>32784</xdr:rowOff>
    </xdr:to>
    <xdr:cxnSp macro="">
      <xdr:nvCxnSpPr>
        <xdr:cNvPr id="116" name="直線コネクタ 115"/>
        <xdr:cNvCxnSpPr/>
      </xdr:nvCxnSpPr>
      <xdr:spPr>
        <a:xfrm flipV="1">
          <a:off x="2908300" y="9442490"/>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32784</xdr:rowOff>
    </xdr:from>
    <xdr:to>
      <xdr:col>15</xdr:col>
      <xdr:colOff>50800</xdr:colOff>
      <xdr:row>55</xdr:row>
      <xdr:rowOff>42330</xdr:rowOff>
    </xdr:to>
    <xdr:cxnSp macro="">
      <xdr:nvCxnSpPr>
        <xdr:cNvPr id="119" name="直線コネクタ 118"/>
        <xdr:cNvCxnSpPr/>
      </xdr:nvCxnSpPr>
      <xdr:spPr>
        <a:xfrm flipV="1">
          <a:off x="2019300" y="9462534"/>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42330</xdr:rowOff>
    </xdr:from>
    <xdr:to>
      <xdr:col>10</xdr:col>
      <xdr:colOff>114300</xdr:colOff>
      <xdr:row>55</xdr:row>
      <xdr:rowOff>104596</xdr:rowOff>
    </xdr:to>
    <xdr:cxnSp macro="">
      <xdr:nvCxnSpPr>
        <xdr:cNvPr id="122" name="直線コネクタ 121"/>
        <xdr:cNvCxnSpPr/>
      </xdr:nvCxnSpPr>
      <xdr:spPr>
        <a:xfrm flipV="1">
          <a:off x="1130300" y="9472080"/>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104303</xdr:rowOff>
    </xdr:from>
    <xdr:to>
      <xdr:col>24</xdr:col>
      <xdr:colOff>114300</xdr:colOff>
      <xdr:row>55</xdr:row>
      <xdr:rowOff>34453</xdr:rowOff>
    </xdr:to>
    <xdr:sp macro="" textlink="">
      <xdr:nvSpPr>
        <xdr:cNvPr id="132" name="楕円 131"/>
        <xdr:cNvSpPr/>
      </xdr:nvSpPr>
      <xdr:spPr>
        <a:xfrm>
          <a:off x="4584700" y="93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127180</xdr:rowOff>
    </xdr:from>
    <xdr:ext cx="599010" cy="259045"/>
    <xdr:sp macro="" textlink="">
      <xdr:nvSpPr>
        <xdr:cNvPr id="133" name="物件費該当値テキスト"/>
        <xdr:cNvSpPr txBox="1"/>
      </xdr:nvSpPr>
      <xdr:spPr>
        <a:xfrm>
          <a:off x="4686300" y="921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133390</xdr:rowOff>
    </xdr:from>
    <xdr:to>
      <xdr:col>20</xdr:col>
      <xdr:colOff>38100</xdr:colOff>
      <xdr:row>55</xdr:row>
      <xdr:rowOff>63540</xdr:rowOff>
    </xdr:to>
    <xdr:sp macro="" textlink="">
      <xdr:nvSpPr>
        <xdr:cNvPr id="134" name="楕円 133"/>
        <xdr:cNvSpPr/>
      </xdr:nvSpPr>
      <xdr:spPr>
        <a:xfrm>
          <a:off x="3746500" y="93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80067</xdr:rowOff>
    </xdr:from>
    <xdr:ext cx="599010" cy="259045"/>
    <xdr:sp macro="" textlink="">
      <xdr:nvSpPr>
        <xdr:cNvPr id="135" name="テキスト ボックス 134"/>
        <xdr:cNvSpPr txBox="1"/>
      </xdr:nvSpPr>
      <xdr:spPr>
        <a:xfrm>
          <a:off x="3497795" y="916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153434</xdr:rowOff>
    </xdr:from>
    <xdr:to>
      <xdr:col>15</xdr:col>
      <xdr:colOff>101600</xdr:colOff>
      <xdr:row>55</xdr:row>
      <xdr:rowOff>83584</xdr:rowOff>
    </xdr:to>
    <xdr:sp macro="" textlink="">
      <xdr:nvSpPr>
        <xdr:cNvPr id="136" name="楕円 135"/>
        <xdr:cNvSpPr/>
      </xdr:nvSpPr>
      <xdr:spPr>
        <a:xfrm>
          <a:off x="2857500" y="94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100111</xdr:rowOff>
    </xdr:from>
    <xdr:ext cx="599010" cy="259045"/>
    <xdr:sp macro="" textlink="">
      <xdr:nvSpPr>
        <xdr:cNvPr id="137" name="テキスト ボックス 136"/>
        <xdr:cNvSpPr txBox="1"/>
      </xdr:nvSpPr>
      <xdr:spPr>
        <a:xfrm>
          <a:off x="2608795" y="918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162980</xdr:rowOff>
    </xdr:from>
    <xdr:to>
      <xdr:col>10</xdr:col>
      <xdr:colOff>165100</xdr:colOff>
      <xdr:row>55</xdr:row>
      <xdr:rowOff>93130</xdr:rowOff>
    </xdr:to>
    <xdr:sp macro="" textlink="">
      <xdr:nvSpPr>
        <xdr:cNvPr id="138" name="楕円 137"/>
        <xdr:cNvSpPr/>
      </xdr:nvSpPr>
      <xdr:spPr>
        <a:xfrm>
          <a:off x="1968500" y="9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109657</xdr:rowOff>
    </xdr:from>
    <xdr:ext cx="599010" cy="259045"/>
    <xdr:sp macro="" textlink="">
      <xdr:nvSpPr>
        <xdr:cNvPr id="139" name="テキスト ボックス 138"/>
        <xdr:cNvSpPr txBox="1"/>
      </xdr:nvSpPr>
      <xdr:spPr>
        <a:xfrm>
          <a:off x="1719795" y="91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53796</xdr:rowOff>
    </xdr:from>
    <xdr:to>
      <xdr:col>6</xdr:col>
      <xdr:colOff>38100</xdr:colOff>
      <xdr:row>55</xdr:row>
      <xdr:rowOff>155396</xdr:rowOff>
    </xdr:to>
    <xdr:sp macro="" textlink="">
      <xdr:nvSpPr>
        <xdr:cNvPr id="140" name="楕円 139"/>
        <xdr:cNvSpPr/>
      </xdr:nvSpPr>
      <xdr:spPr>
        <a:xfrm>
          <a:off x="1079500" y="94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473</xdr:rowOff>
    </xdr:from>
    <xdr:ext cx="599010" cy="259045"/>
    <xdr:sp macro="" textlink="">
      <xdr:nvSpPr>
        <xdr:cNvPr id="141" name="テキスト ボックス 140"/>
        <xdr:cNvSpPr txBox="1"/>
      </xdr:nvSpPr>
      <xdr:spPr>
        <a:xfrm>
          <a:off x="830795" y="925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86475</xdr:rowOff>
    </xdr:from>
    <xdr:to>
      <xdr:col>24</xdr:col>
      <xdr:colOff>63500</xdr:colOff>
      <xdr:row>75</xdr:row>
      <xdr:rowOff>160807</xdr:rowOff>
    </xdr:to>
    <xdr:cxnSp macro="">
      <xdr:nvCxnSpPr>
        <xdr:cNvPr id="170" name="直線コネクタ 169"/>
        <xdr:cNvCxnSpPr/>
      </xdr:nvCxnSpPr>
      <xdr:spPr>
        <a:xfrm flipV="1">
          <a:off x="3797300" y="12945225"/>
          <a:ext cx="8382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160807</xdr:rowOff>
    </xdr:from>
    <xdr:to>
      <xdr:col>19</xdr:col>
      <xdr:colOff>177800</xdr:colOff>
      <xdr:row>77</xdr:row>
      <xdr:rowOff>26467</xdr:rowOff>
    </xdr:to>
    <xdr:cxnSp macro="">
      <xdr:nvCxnSpPr>
        <xdr:cNvPr id="173" name="直線コネクタ 172"/>
        <xdr:cNvCxnSpPr/>
      </xdr:nvCxnSpPr>
      <xdr:spPr>
        <a:xfrm flipV="1">
          <a:off x="2908300" y="13019557"/>
          <a:ext cx="8890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160617</xdr:rowOff>
    </xdr:from>
    <xdr:to>
      <xdr:col>15</xdr:col>
      <xdr:colOff>50800</xdr:colOff>
      <xdr:row>77</xdr:row>
      <xdr:rowOff>26467</xdr:rowOff>
    </xdr:to>
    <xdr:cxnSp macro="">
      <xdr:nvCxnSpPr>
        <xdr:cNvPr id="176" name="直線コネクタ 175"/>
        <xdr:cNvCxnSpPr/>
      </xdr:nvCxnSpPr>
      <xdr:spPr>
        <a:xfrm>
          <a:off x="2019300" y="1319081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160617</xdr:rowOff>
    </xdr:from>
    <xdr:to>
      <xdr:col>10</xdr:col>
      <xdr:colOff>114300</xdr:colOff>
      <xdr:row>77</xdr:row>
      <xdr:rowOff>37478</xdr:rowOff>
    </xdr:to>
    <xdr:cxnSp macro="">
      <xdr:nvCxnSpPr>
        <xdr:cNvPr id="179" name="直線コネクタ 178"/>
        <xdr:cNvCxnSpPr/>
      </xdr:nvCxnSpPr>
      <xdr:spPr>
        <a:xfrm flipV="1">
          <a:off x="1130300" y="13190817"/>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35675</xdr:rowOff>
    </xdr:from>
    <xdr:to>
      <xdr:col>24</xdr:col>
      <xdr:colOff>114300</xdr:colOff>
      <xdr:row>75</xdr:row>
      <xdr:rowOff>137275</xdr:rowOff>
    </xdr:to>
    <xdr:sp macro="" textlink="">
      <xdr:nvSpPr>
        <xdr:cNvPr id="189" name="楕円 188"/>
        <xdr:cNvSpPr/>
      </xdr:nvSpPr>
      <xdr:spPr>
        <a:xfrm>
          <a:off x="4584700" y="12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58552</xdr:rowOff>
    </xdr:from>
    <xdr:ext cx="534377" cy="259045"/>
    <xdr:sp macro="" textlink="">
      <xdr:nvSpPr>
        <xdr:cNvPr id="190" name="維持補修費該当値テキスト"/>
        <xdr:cNvSpPr txBox="1"/>
      </xdr:nvSpPr>
      <xdr:spPr>
        <a:xfrm>
          <a:off x="4686300" y="127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110007</xdr:rowOff>
    </xdr:from>
    <xdr:to>
      <xdr:col>20</xdr:col>
      <xdr:colOff>38100</xdr:colOff>
      <xdr:row>76</xdr:row>
      <xdr:rowOff>40157</xdr:rowOff>
    </xdr:to>
    <xdr:sp macro="" textlink="">
      <xdr:nvSpPr>
        <xdr:cNvPr id="191" name="楕円 190"/>
        <xdr:cNvSpPr/>
      </xdr:nvSpPr>
      <xdr:spPr>
        <a:xfrm>
          <a:off x="3746500" y="12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56684</xdr:rowOff>
    </xdr:from>
    <xdr:ext cx="534377" cy="259045"/>
    <xdr:sp macro="" textlink="">
      <xdr:nvSpPr>
        <xdr:cNvPr id="192" name="テキスト ボックス 191"/>
        <xdr:cNvSpPr txBox="1"/>
      </xdr:nvSpPr>
      <xdr:spPr>
        <a:xfrm>
          <a:off x="3530111" y="127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147117</xdr:rowOff>
    </xdr:from>
    <xdr:to>
      <xdr:col>15</xdr:col>
      <xdr:colOff>101600</xdr:colOff>
      <xdr:row>77</xdr:row>
      <xdr:rowOff>77267</xdr:rowOff>
    </xdr:to>
    <xdr:sp macro="" textlink="">
      <xdr:nvSpPr>
        <xdr:cNvPr id="193" name="楕円 192"/>
        <xdr:cNvSpPr/>
      </xdr:nvSpPr>
      <xdr:spPr>
        <a:xfrm>
          <a:off x="28575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93794</xdr:rowOff>
    </xdr:from>
    <xdr:ext cx="469744" cy="259045"/>
    <xdr:sp macro="" textlink="">
      <xdr:nvSpPr>
        <xdr:cNvPr id="194" name="テキスト ボックス 193"/>
        <xdr:cNvSpPr txBox="1"/>
      </xdr:nvSpPr>
      <xdr:spPr>
        <a:xfrm>
          <a:off x="2673428" y="129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109817</xdr:rowOff>
    </xdr:from>
    <xdr:to>
      <xdr:col>10</xdr:col>
      <xdr:colOff>165100</xdr:colOff>
      <xdr:row>77</xdr:row>
      <xdr:rowOff>39967</xdr:rowOff>
    </xdr:to>
    <xdr:sp macro="" textlink="">
      <xdr:nvSpPr>
        <xdr:cNvPr id="195" name="楕円 194"/>
        <xdr:cNvSpPr/>
      </xdr:nvSpPr>
      <xdr:spPr>
        <a:xfrm>
          <a:off x="19685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56494</xdr:rowOff>
    </xdr:from>
    <xdr:ext cx="534377" cy="259045"/>
    <xdr:sp macro="" textlink="">
      <xdr:nvSpPr>
        <xdr:cNvPr id="196" name="テキスト ボックス 195"/>
        <xdr:cNvSpPr txBox="1"/>
      </xdr:nvSpPr>
      <xdr:spPr>
        <a:xfrm>
          <a:off x="1752111" y="12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158128</xdr:rowOff>
    </xdr:from>
    <xdr:to>
      <xdr:col>6</xdr:col>
      <xdr:colOff>38100</xdr:colOff>
      <xdr:row>77</xdr:row>
      <xdr:rowOff>88278</xdr:rowOff>
    </xdr:to>
    <xdr:sp macro="" textlink="">
      <xdr:nvSpPr>
        <xdr:cNvPr id="197" name="楕円 196"/>
        <xdr:cNvSpPr/>
      </xdr:nvSpPr>
      <xdr:spPr>
        <a:xfrm>
          <a:off x="10795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104805</xdr:rowOff>
    </xdr:from>
    <xdr:ext cx="469744" cy="259045"/>
    <xdr:sp macro="" textlink="">
      <xdr:nvSpPr>
        <xdr:cNvPr id="198" name="テキスト ボックス 197"/>
        <xdr:cNvSpPr txBox="1"/>
      </xdr:nvSpPr>
      <xdr:spPr>
        <a:xfrm>
          <a:off x="895428" y="129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60201</xdr:rowOff>
    </xdr:from>
    <xdr:to>
      <xdr:col>24</xdr:col>
      <xdr:colOff>63500</xdr:colOff>
      <xdr:row>95</xdr:row>
      <xdr:rowOff>125506</xdr:rowOff>
    </xdr:to>
    <xdr:cxnSp macro="">
      <xdr:nvCxnSpPr>
        <xdr:cNvPr id="230" name="直線コネクタ 229"/>
        <xdr:cNvCxnSpPr/>
      </xdr:nvCxnSpPr>
      <xdr:spPr>
        <a:xfrm>
          <a:off x="3797300" y="16176501"/>
          <a:ext cx="838200" cy="2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60201</xdr:rowOff>
    </xdr:from>
    <xdr:to>
      <xdr:col>19</xdr:col>
      <xdr:colOff>177800</xdr:colOff>
      <xdr:row>95</xdr:row>
      <xdr:rowOff>151163</xdr:rowOff>
    </xdr:to>
    <xdr:cxnSp macro="">
      <xdr:nvCxnSpPr>
        <xdr:cNvPr id="233" name="直線コネクタ 232"/>
        <xdr:cNvCxnSpPr/>
      </xdr:nvCxnSpPr>
      <xdr:spPr>
        <a:xfrm flipV="1">
          <a:off x="2908300" y="16176501"/>
          <a:ext cx="889000" cy="2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151163</xdr:rowOff>
    </xdr:from>
    <xdr:to>
      <xdr:col>15</xdr:col>
      <xdr:colOff>50800</xdr:colOff>
      <xdr:row>95</xdr:row>
      <xdr:rowOff>157922</xdr:rowOff>
    </xdr:to>
    <xdr:cxnSp macro="">
      <xdr:nvCxnSpPr>
        <xdr:cNvPr id="236" name="直線コネクタ 235"/>
        <xdr:cNvCxnSpPr/>
      </xdr:nvCxnSpPr>
      <xdr:spPr>
        <a:xfrm flipV="1">
          <a:off x="2019300" y="16438913"/>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157922</xdr:rowOff>
    </xdr:from>
    <xdr:to>
      <xdr:col>10</xdr:col>
      <xdr:colOff>114300</xdr:colOff>
      <xdr:row>96</xdr:row>
      <xdr:rowOff>76628</xdr:rowOff>
    </xdr:to>
    <xdr:cxnSp macro="">
      <xdr:nvCxnSpPr>
        <xdr:cNvPr id="239" name="直線コネクタ 238"/>
        <xdr:cNvCxnSpPr/>
      </xdr:nvCxnSpPr>
      <xdr:spPr>
        <a:xfrm flipV="1">
          <a:off x="1130300" y="16445672"/>
          <a:ext cx="889000" cy="9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74706</xdr:rowOff>
    </xdr:from>
    <xdr:to>
      <xdr:col>24</xdr:col>
      <xdr:colOff>114300</xdr:colOff>
      <xdr:row>96</xdr:row>
      <xdr:rowOff>4856</xdr:rowOff>
    </xdr:to>
    <xdr:sp macro="" textlink="">
      <xdr:nvSpPr>
        <xdr:cNvPr id="249" name="楕円 248"/>
        <xdr:cNvSpPr/>
      </xdr:nvSpPr>
      <xdr:spPr>
        <a:xfrm>
          <a:off x="4584700" y="163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97583</xdr:rowOff>
    </xdr:from>
    <xdr:ext cx="534377" cy="259045"/>
    <xdr:sp macro="" textlink="">
      <xdr:nvSpPr>
        <xdr:cNvPr id="250" name="扶助費該当値テキスト"/>
        <xdr:cNvSpPr txBox="1"/>
      </xdr:nvSpPr>
      <xdr:spPr>
        <a:xfrm>
          <a:off x="4686300" y="162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9401</xdr:rowOff>
    </xdr:from>
    <xdr:to>
      <xdr:col>20</xdr:col>
      <xdr:colOff>38100</xdr:colOff>
      <xdr:row>94</xdr:row>
      <xdr:rowOff>111001</xdr:rowOff>
    </xdr:to>
    <xdr:sp macro="" textlink="">
      <xdr:nvSpPr>
        <xdr:cNvPr id="251" name="楕円 250"/>
        <xdr:cNvSpPr/>
      </xdr:nvSpPr>
      <xdr:spPr>
        <a:xfrm>
          <a:off x="3746500" y="161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127528</xdr:rowOff>
    </xdr:from>
    <xdr:ext cx="599010" cy="259045"/>
    <xdr:sp macro="" textlink="">
      <xdr:nvSpPr>
        <xdr:cNvPr id="252" name="テキスト ボックス 251"/>
        <xdr:cNvSpPr txBox="1"/>
      </xdr:nvSpPr>
      <xdr:spPr>
        <a:xfrm>
          <a:off x="3497795" y="1590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100363</xdr:rowOff>
    </xdr:from>
    <xdr:to>
      <xdr:col>15</xdr:col>
      <xdr:colOff>101600</xdr:colOff>
      <xdr:row>96</xdr:row>
      <xdr:rowOff>30513</xdr:rowOff>
    </xdr:to>
    <xdr:sp macro="" textlink="">
      <xdr:nvSpPr>
        <xdr:cNvPr id="253" name="楕円 252"/>
        <xdr:cNvSpPr/>
      </xdr:nvSpPr>
      <xdr:spPr>
        <a:xfrm>
          <a:off x="28575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47040</xdr:rowOff>
    </xdr:from>
    <xdr:ext cx="534377" cy="259045"/>
    <xdr:sp macro="" textlink="">
      <xdr:nvSpPr>
        <xdr:cNvPr id="254" name="テキスト ボックス 253"/>
        <xdr:cNvSpPr txBox="1"/>
      </xdr:nvSpPr>
      <xdr:spPr>
        <a:xfrm>
          <a:off x="2641111" y="161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107122</xdr:rowOff>
    </xdr:from>
    <xdr:to>
      <xdr:col>10</xdr:col>
      <xdr:colOff>165100</xdr:colOff>
      <xdr:row>96</xdr:row>
      <xdr:rowOff>37272</xdr:rowOff>
    </xdr:to>
    <xdr:sp macro="" textlink="">
      <xdr:nvSpPr>
        <xdr:cNvPr id="255" name="楕円 254"/>
        <xdr:cNvSpPr/>
      </xdr:nvSpPr>
      <xdr:spPr>
        <a:xfrm>
          <a:off x="1968500" y="163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53799</xdr:rowOff>
    </xdr:from>
    <xdr:ext cx="534377" cy="259045"/>
    <xdr:sp macro="" textlink="">
      <xdr:nvSpPr>
        <xdr:cNvPr id="256" name="テキスト ボックス 255"/>
        <xdr:cNvSpPr txBox="1"/>
      </xdr:nvSpPr>
      <xdr:spPr>
        <a:xfrm>
          <a:off x="1752111" y="161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25828</xdr:rowOff>
    </xdr:from>
    <xdr:to>
      <xdr:col>6</xdr:col>
      <xdr:colOff>38100</xdr:colOff>
      <xdr:row>96</xdr:row>
      <xdr:rowOff>127428</xdr:rowOff>
    </xdr:to>
    <xdr:sp macro="" textlink="">
      <xdr:nvSpPr>
        <xdr:cNvPr id="257" name="楕円 256"/>
        <xdr:cNvSpPr/>
      </xdr:nvSpPr>
      <xdr:spPr>
        <a:xfrm>
          <a:off x="1079500" y="164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143955</xdr:rowOff>
    </xdr:from>
    <xdr:ext cx="534377" cy="259045"/>
    <xdr:sp macro="" textlink="">
      <xdr:nvSpPr>
        <xdr:cNvPr id="258" name="テキスト ボックス 257"/>
        <xdr:cNvSpPr txBox="1"/>
      </xdr:nvSpPr>
      <xdr:spPr>
        <a:xfrm>
          <a:off x="863111" y="162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59937</xdr:rowOff>
    </xdr:from>
    <xdr:to>
      <xdr:col>55</xdr:col>
      <xdr:colOff>0</xdr:colOff>
      <xdr:row>35</xdr:row>
      <xdr:rowOff>121631</xdr:rowOff>
    </xdr:to>
    <xdr:cxnSp macro="">
      <xdr:nvCxnSpPr>
        <xdr:cNvPr id="285" name="直線コネクタ 284"/>
        <xdr:cNvCxnSpPr/>
      </xdr:nvCxnSpPr>
      <xdr:spPr>
        <a:xfrm flipV="1">
          <a:off x="9639300" y="6060687"/>
          <a:ext cx="838200" cy="6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152657</xdr:rowOff>
    </xdr:from>
    <xdr:to>
      <xdr:col>50</xdr:col>
      <xdr:colOff>114300</xdr:colOff>
      <xdr:row>35</xdr:row>
      <xdr:rowOff>121631</xdr:rowOff>
    </xdr:to>
    <xdr:cxnSp macro="">
      <xdr:nvCxnSpPr>
        <xdr:cNvPr id="288" name="直線コネクタ 287"/>
        <xdr:cNvCxnSpPr/>
      </xdr:nvCxnSpPr>
      <xdr:spPr>
        <a:xfrm>
          <a:off x="8750300" y="5639057"/>
          <a:ext cx="889000" cy="4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152657</xdr:rowOff>
    </xdr:from>
    <xdr:to>
      <xdr:col>45</xdr:col>
      <xdr:colOff>177800</xdr:colOff>
      <xdr:row>36</xdr:row>
      <xdr:rowOff>96952</xdr:rowOff>
    </xdr:to>
    <xdr:cxnSp macro="">
      <xdr:nvCxnSpPr>
        <xdr:cNvPr id="291" name="直線コネクタ 290"/>
        <xdr:cNvCxnSpPr/>
      </xdr:nvCxnSpPr>
      <xdr:spPr>
        <a:xfrm flipV="1">
          <a:off x="7861300" y="5639057"/>
          <a:ext cx="889000" cy="6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96952</xdr:rowOff>
    </xdr:from>
    <xdr:to>
      <xdr:col>41</xdr:col>
      <xdr:colOff>50800</xdr:colOff>
      <xdr:row>36</xdr:row>
      <xdr:rowOff>115491</xdr:rowOff>
    </xdr:to>
    <xdr:cxnSp macro="">
      <xdr:nvCxnSpPr>
        <xdr:cNvPr id="294" name="直線コネクタ 293"/>
        <xdr:cNvCxnSpPr/>
      </xdr:nvCxnSpPr>
      <xdr:spPr>
        <a:xfrm flipV="1">
          <a:off x="6972300" y="6269152"/>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9137</xdr:rowOff>
    </xdr:from>
    <xdr:to>
      <xdr:col>55</xdr:col>
      <xdr:colOff>50800</xdr:colOff>
      <xdr:row>35</xdr:row>
      <xdr:rowOff>110737</xdr:rowOff>
    </xdr:to>
    <xdr:sp macro="" textlink="">
      <xdr:nvSpPr>
        <xdr:cNvPr id="304" name="楕円 303"/>
        <xdr:cNvSpPr/>
      </xdr:nvSpPr>
      <xdr:spPr>
        <a:xfrm>
          <a:off x="10426700" y="60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32014</xdr:rowOff>
    </xdr:from>
    <xdr:ext cx="599010" cy="259045"/>
    <xdr:sp macro="" textlink="">
      <xdr:nvSpPr>
        <xdr:cNvPr id="305" name="補助費等該当値テキスト"/>
        <xdr:cNvSpPr txBox="1"/>
      </xdr:nvSpPr>
      <xdr:spPr>
        <a:xfrm>
          <a:off x="10528300" y="586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70831</xdr:rowOff>
    </xdr:from>
    <xdr:to>
      <xdr:col>50</xdr:col>
      <xdr:colOff>165100</xdr:colOff>
      <xdr:row>36</xdr:row>
      <xdr:rowOff>981</xdr:rowOff>
    </xdr:to>
    <xdr:sp macro="" textlink="">
      <xdr:nvSpPr>
        <xdr:cNvPr id="306" name="楕円 305"/>
        <xdr:cNvSpPr/>
      </xdr:nvSpPr>
      <xdr:spPr>
        <a:xfrm>
          <a:off x="9588500" y="60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17508</xdr:rowOff>
    </xdr:from>
    <xdr:ext cx="599010" cy="259045"/>
    <xdr:sp macro="" textlink="">
      <xdr:nvSpPr>
        <xdr:cNvPr id="307" name="テキスト ボックス 306"/>
        <xdr:cNvSpPr txBox="1"/>
      </xdr:nvSpPr>
      <xdr:spPr>
        <a:xfrm>
          <a:off x="9339795" y="584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101857</xdr:rowOff>
    </xdr:from>
    <xdr:to>
      <xdr:col>46</xdr:col>
      <xdr:colOff>38100</xdr:colOff>
      <xdr:row>33</xdr:row>
      <xdr:rowOff>32007</xdr:rowOff>
    </xdr:to>
    <xdr:sp macro="" textlink="">
      <xdr:nvSpPr>
        <xdr:cNvPr id="308" name="楕円 307"/>
        <xdr:cNvSpPr/>
      </xdr:nvSpPr>
      <xdr:spPr>
        <a:xfrm>
          <a:off x="8699500" y="5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48534</xdr:rowOff>
    </xdr:from>
    <xdr:ext cx="599010" cy="259045"/>
    <xdr:sp macro="" textlink="">
      <xdr:nvSpPr>
        <xdr:cNvPr id="309" name="テキスト ボックス 308"/>
        <xdr:cNvSpPr txBox="1"/>
      </xdr:nvSpPr>
      <xdr:spPr>
        <a:xfrm>
          <a:off x="8450795" y="536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46152</xdr:rowOff>
    </xdr:from>
    <xdr:to>
      <xdr:col>41</xdr:col>
      <xdr:colOff>101600</xdr:colOff>
      <xdr:row>36</xdr:row>
      <xdr:rowOff>147752</xdr:rowOff>
    </xdr:to>
    <xdr:sp macro="" textlink="">
      <xdr:nvSpPr>
        <xdr:cNvPr id="310" name="楕円 309"/>
        <xdr:cNvSpPr/>
      </xdr:nvSpPr>
      <xdr:spPr>
        <a:xfrm>
          <a:off x="7810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138879</xdr:rowOff>
    </xdr:from>
    <xdr:ext cx="534377" cy="259045"/>
    <xdr:sp macro="" textlink="">
      <xdr:nvSpPr>
        <xdr:cNvPr id="311" name="テキスト ボックス 310"/>
        <xdr:cNvSpPr txBox="1"/>
      </xdr:nvSpPr>
      <xdr:spPr>
        <a:xfrm>
          <a:off x="7594111" y="63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64691</xdr:rowOff>
    </xdr:from>
    <xdr:to>
      <xdr:col>36</xdr:col>
      <xdr:colOff>165100</xdr:colOff>
      <xdr:row>36</xdr:row>
      <xdr:rowOff>166291</xdr:rowOff>
    </xdr:to>
    <xdr:sp macro="" textlink="">
      <xdr:nvSpPr>
        <xdr:cNvPr id="312" name="楕円 311"/>
        <xdr:cNvSpPr/>
      </xdr:nvSpPr>
      <xdr:spPr>
        <a:xfrm>
          <a:off x="6921500" y="62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157418</xdr:rowOff>
    </xdr:from>
    <xdr:ext cx="534377" cy="259045"/>
    <xdr:sp macro="" textlink="">
      <xdr:nvSpPr>
        <xdr:cNvPr id="313" name="テキスト ボックス 312"/>
        <xdr:cNvSpPr txBox="1"/>
      </xdr:nvSpPr>
      <xdr:spPr>
        <a:xfrm>
          <a:off x="6705111" y="63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51570</xdr:rowOff>
    </xdr:from>
    <xdr:to>
      <xdr:col>55</xdr:col>
      <xdr:colOff>0</xdr:colOff>
      <xdr:row>52</xdr:row>
      <xdr:rowOff>52205</xdr:rowOff>
    </xdr:to>
    <xdr:cxnSp macro="">
      <xdr:nvCxnSpPr>
        <xdr:cNvPr id="340" name="直線コネクタ 339"/>
        <xdr:cNvCxnSpPr/>
      </xdr:nvCxnSpPr>
      <xdr:spPr>
        <a:xfrm>
          <a:off x="9639300" y="8966970"/>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51570</xdr:rowOff>
    </xdr:from>
    <xdr:to>
      <xdr:col>50</xdr:col>
      <xdr:colOff>114300</xdr:colOff>
      <xdr:row>53</xdr:row>
      <xdr:rowOff>141391</xdr:rowOff>
    </xdr:to>
    <xdr:cxnSp macro="">
      <xdr:nvCxnSpPr>
        <xdr:cNvPr id="343" name="直線コネクタ 342"/>
        <xdr:cNvCxnSpPr/>
      </xdr:nvCxnSpPr>
      <xdr:spPr>
        <a:xfrm flipV="1">
          <a:off x="8750300" y="8966970"/>
          <a:ext cx="889000" cy="2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81128</xdr:rowOff>
    </xdr:from>
    <xdr:to>
      <xdr:col>45</xdr:col>
      <xdr:colOff>177800</xdr:colOff>
      <xdr:row>53</xdr:row>
      <xdr:rowOff>141391</xdr:rowOff>
    </xdr:to>
    <xdr:cxnSp macro="">
      <xdr:nvCxnSpPr>
        <xdr:cNvPr id="346" name="直線コネクタ 345"/>
        <xdr:cNvCxnSpPr/>
      </xdr:nvCxnSpPr>
      <xdr:spPr>
        <a:xfrm>
          <a:off x="7861300" y="8825078"/>
          <a:ext cx="889000" cy="40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81128</xdr:rowOff>
    </xdr:from>
    <xdr:to>
      <xdr:col>41</xdr:col>
      <xdr:colOff>50800</xdr:colOff>
      <xdr:row>56</xdr:row>
      <xdr:rowOff>143499</xdr:rowOff>
    </xdr:to>
    <xdr:cxnSp macro="">
      <xdr:nvCxnSpPr>
        <xdr:cNvPr id="349" name="直線コネクタ 348"/>
        <xdr:cNvCxnSpPr/>
      </xdr:nvCxnSpPr>
      <xdr:spPr>
        <a:xfrm flipV="1">
          <a:off x="6972300" y="8825078"/>
          <a:ext cx="889000" cy="9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1405</xdr:rowOff>
    </xdr:from>
    <xdr:to>
      <xdr:col>55</xdr:col>
      <xdr:colOff>50800</xdr:colOff>
      <xdr:row>52</xdr:row>
      <xdr:rowOff>103005</xdr:rowOff>
    </xdr:to>
    <xdr:sp macro="" textlink="">
      <xdr:nvSpPr>
        <xdr:cNvPr id="359" name="楕円 358"/>
        <xdr:cNvSpPr/>
      </xdr:nvSpPr>
      <xdr:spPr>
        <a:xfrm>
          <a:off x="10426700" y="89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24282</xdr:rowOff>
    </xdr:from>
    <xdr:ext cx="599010" cy="259045"/>
    <xdr:sp macro="" textlink="">
      <xdr:nvSpPr>
        <xdr:cNvPr id="360" name="普通建設事業費該当値テキスト"/>
        <xdr:cNvSpPr txBox="1"/>
      </xdr:nvSpPr>
      <xdr:spPr>
        <a:xfrm>
          <a:off x="10528300" y="876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770</xdr:rowOff>
    </xdr:from>
    <xdr:to>
      <xdr:col>50</xdr:col>
      <xdr:colOff>165100</xdr:colOff>
      <xdr:row>52</xdr:row>
      <xdr:rowOff>102370</xdr:rowOff>
    </xdr:to>
    <xdr:sp macro="" textlink="">
      <xdr:nvSpPr>
        <xdr:cNvPr id="361" name="楕円 360"/>
        <xdr:cNvSpPr/>
      </xdr:nvSpPr>
      <xdr:spPr>
        <a:xfrm>
          <a:off x="9588500" y="89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118897</xdr:rowOff>
    </xdr:from>
    <xdr:ext cx="599010" cy="259045"/>
    <xdr:sp macro="" textlink="">
      <xdr:nvSpPr>
        <xdr:cNvPr id="362" name="テキスト ボックス 361"/>
        <xdr:cNvSpPr txBox="1"/>
      </xdr:nvSpPr>
      <xdr:spPr>
        <a:xfrm>
          <a:off x="9339795" y="869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90591</xdr:rowOff>
    </xdr:from>
    <xdr:to>
      <xdr:col>46</xdr:col>
      <xdr:colOff>38100</xdr:colOff>
      <xdr:row>54</xdr:row>
      <xdr:rowOff>20741</xdr:rowOff>
    </xdr:to>
    <xdr:sp macro="" textlink="">
      <xdr:nvSpPr>
        <xdr:cNvPr id="363" name="楕円 362"/>
        <xdr:cNvSpPr/>
      </xdr:nvSpPr>
      <xdr:spPr>
        <a:xfrm>
          <a:off x="8699500" y="91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37268</xdr:rowOff>
    </xdr:from>
    <xdr:ext cx="599010" cy="259045"/>
    <xdr:sp macro="" textlink="">
      <xdr:nvSpPr>
        <xdr:cNvPr id="364" name="テキスト ボックス 363"/>
        <xdr:cNvSpPr txBox="1"/>
      </xdr:nvSpPr>
      <xdr:spPr>
        <a:xfrm>
          <a:off x="8450795" y="895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30328</xdr:rowOff>
    </xdr:from>
    <xdr:to>
      <xdr:col>41</xdr:col>
      <xdr:colOff>101600</xdr:colOff>
      <xdr:row>51</xdr:row>
      <xdr:rowOff>131928</xdr:rowOff>
    </xdr:to>
    <xdr:sp macro="" textlink="">
      <xdr:nvSpPr>
        <xdr:cNvPr id="365" name="楕円 364"/>
        <xdr:cNvSpPr/>
      </xdr:nvSpPr>
      <xdr:spPr>
        <a:xfrm>
          <a:off x="7810500" y="87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148455</xdr:rowOff>
    </xdr:from>
    <xdr:ext cx="599010" cy="259045"/>
    <xdr:sp macro="" textlink="">
      <xdr:nvSpPr>
        <xdr:cNvPr id="366" name="テキスト ボックス 365"/>
        <xdr:cNvSpPr txBox="1"/>
      </xdr:nvSpPr>
      <xdr:spPr>
        <a:xfrm>
          <a:off x="7561795" y="854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92699</xdr:rowOff>
    </xdr:from>
    <xdr:to>
      <xdr:col>36</xdr:col>
      <xdr:colOff>165100</xdr:colOff>
      <xdr:row>57</xdr:row>
      <xdr:rowOff>22849</xdr:rowOff>
    </xdr:to>
    <xdr:sp macro="" textlink="">
      <xdr:nvSpPr>
        <xdr:cNvPr id="367" name="楕円 366"/>
        <xdr:cNvSpPr/>
      </xdr:nvSpPr>
      <xdr:spPr>
        <a:xfrm>
          <a:off x="6921500" y="96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13976</xdr:rowOff>
    </xdr:from>
    <xdr:ext cx="534377" cy="259045"/>
    <xdr:sp macro="" textlink="">
      <xdr:nvSpPr>
        <xdr:cNvPr id="368" name="テキスト ボックス 367"/>
        <xdr:cNvSpPr txBox="1"/>
      </xdr:nvSpPr>
      <xdr:spPr>
        <a:xfrm>
          <a:off x="6705111" y="97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115255</xdr:rowOff>
    </xdr:from>
    <xdr:to>
      <xdr:col>55</xdr:col>
      <xdr:colOff>0</xdr:colOff>
      <xdr:row>76</xdr:row>
      <xdr:rowOff>136950</xdr:rowOff>
    </xdr:to>
    <xdr:cxnSp macro="">
      <xdr:nvCxnSpPr>
        <xdr:cNvPr id="397" name="直線コネクタ 396"/>
        <xdr:cNvCxnSpPr/>
      </xdr:nvCxnSpPr>
      <xdr:spPr>
        <a:xfrm>
          <a:off x="9639300" y="12459655"/>
          <a:ext cx="838200" cy="70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115255</xdr:rowOff>
    </xdr:from>
    <xdr:to>
      <xdr:col>50</xdr:col>
      <xdr:colOff>114300</xdr:colOff>
      <xdr:row>76</xdr:row>
      <xdr:rowOff>161486</xdr:rowOff>
    </xdr:to>
    <xdr:cxnSp macro="">
      <xdr:nvCxnSpPr>
        <xdr:cNvPr id="400" name="直線コネクタ 399"/>
        <xdr:cNvCxnSpPr/>
      </xdr:nvCxnSpPr>
      <xdr:spPr>
        <a:xfrm flipV="1">
          <a:off x="8750300" y="12459655"/>
          <a:ext cx="889000" cy="7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161486</xdr:rowOff>
    </xdr:from>
    <xdr:to>
      <xdr:col>45</xdr:col>
      <xdr:colOff>177800</xdr:colOff>
      <xdr:row>78</xdr:row>
      <xdr:rowOff>133474</xdr:rowOff>
    </xdr:to>
    <xdr:cxnSp macro="">
      <xdr:nvCxnSpPr>
        <xdr:cNvPr id="403" name="直線コネクタ 402"/>
        <xdr:cNvCxnSpPr/>
      </xdr:nvCxnSpPr>
      <xdr:spPr>
        <a:xfrm flipV="1">
          <a:off x="7861300" y="13191686"/>
          <a:ext cx="889000" cy="3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133474</xdr:rowOff>
    </xdr:from>
    <xdr:to>
      <xdr:col>41</xdr:col>
      <xdr:colOff>50800</xdr:colOff>
      <xdr:row>78</xdr:row>
      <xdr:rowOff>145621</xdr:rowOff>
    </xdr:to>
    <xdr:cxnSp macro="">
      <xdr:nvCxnSpPr>
        <xdr:cNvPr id="406" name="直線コネクタ 405"/>
        <xdr:cNvCxnSpPr/>
      </xdr:nvCxnSpPr>
      <xdr:spPr>
        <a:xfrm flipV="1">
          <a:off x="6972300" y="13506574"/>
          <a:ext cx="8890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86150</xdr:rowOff>
    </xdr:from>
    <xdr:to>
      <xdr:col>55</xdr:col>
      <xdr:colOff>50800</xdr:colOff>
      <xdr:row>77</xdr:row>
      <xdr:rowOff>16300</xdr:rowOff>
    </xdr:to>
    <xdr:sp macro="" textlink="">
      <xdr:nvSpPr>
        <xdr:cNvPr id="416" name="楕円 415"/>
        <xdr:cNvSpPr/>
      </xdr:nvSpPr>
      <xdr:spPr>
        <a:xfrm>
          <a:off x="10426700" y="131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109026</xdr:rowOff>
    </xdr:from>
    <xdr:ext cx="534377" cy="259045"/>
    <xdr:sp macro="" textlink="">
      <xdr:nvSpPr>
        <xdr:cNvPr id="417" name="普通建設事業費 （ うち新規整備　）該当値テキスト"/>
        <xdr:cNvSpPr txBox="1"/>
      </xdr:nvSpPr>
      <xdr:spPr>
        <a:xfrm>
          <a:off x="10528300" y="129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64455</xdr:rowOff>
    </xdr:from>
    <xdr:to>
      <xdr:col>50</xdr:col>
      <xdr:colOff>165100</xdr:colOff>
      <xdr:row>72</xdr:row>
      <xdr:rowOff>166055</xdr:rowOff>
    </xdr:to>
    <xdr:sp macro="" textlink="">
      <xdr:nvSpPr>
        <xdr:cNvPr id="418" name="楕円 417"/>
        <xdr:cNvSpPr/>
      </xdr:nvSpPr>
      <xdr:spPr>
        <a:xfrm>
          <a:off x="9588500" y="124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11132</xdr:rowOff>
    </xdr:from>
    <xdr:ext cx="599010" cy="259045"/>
    <xdr:sp macro="" textlink="">
      <xdr:nvSpPr>
        <xdr:cNvPr id="419" name="テキスト ボックス 418"/>
        <xdr:cNvSpPr txBox="1"/>
      </xdr:nvSpPr>
      <xdr:spPr>
        <a:xfrm>
          <a:off x="9339795" y="1218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110686</xdr:rowOff>
    </xdr:from>
    <xdr:to>
      <xdr:col>46</xdr:col>
      <xdr:colOff>38100</xdr:colOff>
      <xdr:row>77</xdr:row>
      <xdr:rowOff>40836</xdr:rowOff>
    </xdr:to>
    <xdr:sp macro="" textlink="">
      <xdr:nvSpPr>
        <xdr:cNvPr id="420" name="楕円 419"/>
        <xdr:cNvSpPr/>
      </xdr:nvSpPr>
      <xdr:spPr>
        <a:xfrm>
          <a:off x="8699500" y="131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57362</xdr:rowOff>
    </xdr:from>
    <xdr:ext cx="534377" cy="259045"/>
    <xdr:sp macro="" textlink="">
      <xdr:nvSpPr>
        <xdr:cNvPr id="421" name="テキスト ボックス 420"/>
        <xdr:cNvSpPr txBox="1"/>
      </xdr:nvSpPr>
      <xdr:spPr>
        <a:xfrm>
          <a:off x="8483111" y="129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82674</xdr:rowOff>
    </xdr:from>
    <xdr:to>
      <xdr:col>41</xdr:col>
      <xdr:colOff>101600</xdr:colOff>
      <xdr:row>79</xdr:row>
      <xdr:rowOff>12824</xdr:rowOff>
    </xdr:to>
    <xdr:sp macro="" textlink="">
      <xdr:nvSpPr>
        <xdr:cNvPr id="422" name="楕円 421"/>
        <xdr:cNvSpPr/>
      </xdr:nvSpPr>
      <xdr:spPr>
        <a:xfrm>
          <a:off x="7810500" y="134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3951</xdr:rowOff>
    </xdr:from>
    <xdr:ext cx="534377" cy="259045"/>
    <xdr:sp macro="" textlink="">
      <xdr:nvSpPr>
        <xdr:cNvPr id="423" name="テキスト ボックス 422"/>
        <xdr:cNvSpPr txBox="1"/>
      </xdr:nvSpPr>
      <xdr:spPr>
        <a:xfrm>
          <a:off x="7594111" y="135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94821</xdr:rowOff>
    </xdr:from>
    <xdr:to>
      <xdr:col>36</xdr:col>
      <xdr:colOff>165100</xdr:colOff>
      <xdr:row>79</xdr:row>
      <xdr:rowOff>24971</xdr:rowOff>
    </xdr:to>
    <xdr:sp macro="" textlink="">
      <xdr:nvSpPr>
        <xdr:cNvPr id="424" name="楕円 423"/>
        <xdr:cNvSpPr/>
      </xdr:nvSpPr>
      <xdr:spPr>
        <a:xfrm>
          <a:off x="6921500" y="134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16098</xdr:rowOff>
    </xdr:from>
    <xdr:ext cx="469744" cy="259045"/>
    <xdr:sp macro="" textlink="">
      <xdr:nvSpPr>
        <xdr:cNvPr id="425" name="テキスト ボックス 424"/>
        <xdr:cNvSpPr txBox="1"/>
      </xdr:nvSpPr>
      <xdr:spPr>
        <a:xfrm>
          <a:off x="6737428" y="135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143866</xdr:rowOff>
    </xdr:from>
    <xdr:to>
      <xdr:col>55</xdr:col>
      <xdr:colOff>0</xdr:colOff>
      <xdr:row>96</xdr:row>
      <xdr:rowOff>142768</xdr:rowOff>
    </xdr:to>
    <xdr:cxnSp macro="">
      <xdr:nvCxnSpPr>
        <xdr:cNvPr id="452" name="直線コネクタ 451"/>
        <xdr:cNvCxnSpPr/>
      </xdr:nvCxnSpPr>
      <xdr:spPr>
        <a:xfrm flipV="1">
          <a:off x="9639300" y="16088716"/>
          <a:ext cx="838200" cy="5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59471</xdr:rowOff>
    </xdr:from>
    <xdr:to>
      <xdr:col>50</xdr:col>
      <xdr:colOff>114300</xdr:colOff>
      <xdr:row>96</xdr:row>
      <xdr:rowOff>142768</xdr:rowOff>
    </xdr:to>
    <xdr:cxnSp macro="">
      <xdr:nvCxnSpPr>
        <xdr:cNvPr id="455" name="直線コネクタ 454"/>
        <xdr:cNvCxnSpPr/>
      </xdr:nvCxnSpPr>
      <xdr:spPr>
        <a:xfrm>
          <a:off x="8750300" y="16347221"/>
          <a:ext cx="889000" cy="25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39</xdr:rowOff>
    </xdr:from>
    <xdr:to>
      <xdr:col>45</xdr:col>
      <xdr:colOff>177800</xdr:colOff>
      <xdr:row>95</xdr:row>
      <xdr:rowOff>59471</xdr:rowOff>
    </xdr:to>
    <xdr:cxnSp macro="">
      <xdr:nvCxnSpPr>
        <xdr:cNvPr id="458" name="直線コネクタ 457"/>
        <xdr:cNvCxnSpPr/>
      </xdr:nvCxnSpPr>
      <xdr:spPr>
        <a:xfrm>
          <a:off x="7861300" y="15773439"/>
          <a:ext cx="889000" cy="5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39</xdr:rowOff>
    </xdr:from>
    <xdr:to>
      <xdr:col>41</xdr:col>
      <xdr:colOff>50800</xdr:colOff>
      <xdr:row>97</xdr:row>
      <xdr:rowOff>78239</xdr:rowOff>
    </xdr:to>
    <xdr:cxnSp macro="">
      <xdr:nvCxnSpPr>
        <xdr:cNvPr id="461" name="直線コネクタ 460"/>
        <xdr:cNvCxnSpPr/>
      </xdr:nvCxnSpPr>
      <xdr:spPr>
        <a:xfrm flipV="1">
          <a:off x="6972300" y="15773439"/>
          <a:ext cx="889000" cy="9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93066</xdr:rowOff>
    </xdr:from>
    <xdr:to>
      <xdr:col>55</xdr:col>
      <xdr:colOff>50800</xdr:colOff>
      <xdr:row>94</xdr:row>
      <xdr:rowOff>23216</xdr:rowOff>
    </xdr:to>
    <xdr:sp macro="" textlink="">
      <xdr:nvSpPr>
        <xdr:cNvPr id="471" name="楕円 470"/>
        <xdr:cNvSpPr/>
      </xdr:nvSpPr>
      <xdr:spPr>
        <a:xfrm>
          <a:off x="10426700" y="160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115943</xdr:rowOff>
    </xdr:from>
    <xdr:ext cx="599010" cy="259045"/>
    <xdr:sp macro="" textlink="">
      <xdr:nvSpPr>
        <xdr:cNvPr id="472" name="普通建設事業費 （ うち更新整備　）該当値テキスト"/>
        <xdr:cNvSpPr txBox="1"/>
      </xdr:nvSpPr>
      <xdr:spPr>
        <a:xfrm>
          <a:off x="10528300" y="158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91968</xdr:rowOff>
    </xdr:from>
    <xdr:to>
      <xdr:col>50</xdr:col>
      <xdr:colOff>165100</xdr:colOff>
      <xdr:row>97</xdr:row>
      <xdr:rowOff>22118</xdr:rowOff>
    </xdr:to>
    <xdr:sp macro="" textlink="">
      <xdr:nvSpPr>
        <xdr:cNvPr id="473" name="楕円 472"/>
        <xdr:cNvSpPr/>
      </xdr:nvSpPr>
      <xdr:spPr>
        <a:xfrm>
          <a:off x="9588500" y="1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38645</xdr:rowOff>
    </xdr:from>
    <xdr:ext cx="534377" cy="259045"/>
    <xdr:sp macro="" textlink="">
      <xdr:nvSpPr>
        <xdr:cNvPr id="474" name="テキスト ボックス 473"/>
        <xdr:cNvSpPr txBox="1"/>
      </xdr:nvSpPr>
      <xdr:spPr>
        <a:xfrm>
          <a:off x="9372111" y="1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8671</xdr:rowOff>
    </xdr:from>
    <xdr:to>
      <xdr:col>46</xdr:col>
      <xdr:colOff>38100</xdr:colOff>
      <xdr:row>95</xdr:row>
      <xdr:rowOff>110271</xdr:rowOff>
    </xdr:to>
    <xdr:sp macro="" textlink="">
      <xdr:nvSpPr>
        <xdr:cNvPr id="475" name="楕円 474"/>
        <xdr:cNvSpPr/>
      </xdr:nvSpPr>
      <xdr:spPr>
        <a:xfrm>
          <a:off x="8699500" y="162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126798</xdr:rowOff>
    </xdr:from>
    <xdr:ext cx="599010" cy="259045"/>
    <xdr:sp macro="" textlink="">
      <xdr:nvSpPr>
        <xdr:cNvPr id="476" name="テキスト ボックス 475"/>
        <xdr:cNvSpPr txBox="1"/>
      </xdr:nvSpPr>
      <xdr:spPr>
        <a:xfrm>
          <a:off x="8450795" y="160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120689</xdr:rowOff>
    </xdr:from>
    <xdr:to>
      <xdr:col>41</xdr:col>
      <xdr:colOff>101600</xdr:colOff>
      <xdr:row>92</xdr:row>
      <xdr:rowOff>50839</xdr:rowOff>
    </xdr:to>
    <xdr:sp macro="" textlink="">
      <xdr:nvSpPr>
        <xdr:cNvPr id="477" name="楕円 476"/>
        <xdr:cNvSpPr/>
      </xdr:nvSpPr>
      <xdr:spPr>
        <a:xfrm>
          <a:off x="7810500" y="15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67366</xdr:rowOff>
    </xdr:from>
    <xdr:ext cx="599010" cy="259045"/>
    <xdr:sp macro="" textlink="">
      <xdr:nvSpPr>
        <xdr:cNvPr id="478" name="テキスト ボックス 477"/>
        <xdr:cNvSpPr txBox="1"/>
      </xdr:nvSpPr>
      <xdr:spPr>
        <a:xfrm>
          <a:off x="7561795" y="15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27439</xdr:rowOff>
    </xdr:from>
    <xdr:to>
      <xdr:col>36</xdr:col>
      <xdr:colOff>165100</xdr:colOff>
      <xdr:row>97</xdr:row>
      <xdr:rowOff>129039</xdr:rowOff>
    </xdr:to>
    <xdr:sp macro="" textlink="">
      <xdr:nvSpPr>
        <xdr:cNvPr id="479" name="楕円 478"/>
        <xdr:cNvSpPr/>
      </xdr:nvSpPr>
      <xdr:spPr>
        <a:xfrm>
          <a:off x="6921500" y="166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145566</xdr:rowOff>
    </xdr:from>
    <xdr:ext cx="534377" cy="259045"/>
    <xdr:sp macro="" textlink="">
      <xdr:nvSpPr>
        <xdr:cNvPr id="480" name="テキスト ボックス 479"/>
        <xdr:cNvSpPr txBox="1"/>
      </xdr:nvSpPr>
      <xdr:spPr>
        <a:xfrm>
          <a:off x="6705111" y="164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37192</xdr:rowOff>
    </xdr:from>
    <xdr:to>
      <xdr:col>81</xdr:col>
      <xdr:colOff>50800</xdr:colOff>
      <xdr:row>39</xdr:row>
      <xdr:rowOff>44450</xdr:rowOff>
    </xdr:to>
    <xdr:cxnSp macro="">
      <xdr:nvCxnSpPr>
        <xdr:cNvPr id="512" name="直線コネクタ 511"/>
        <xdr:cNvCxnSpPr/>
      </xdr:nvCxnSpPr>
      <xdr:spPr>
        <a:xfrm>
          <a:off x="14592300" y="6723742"/>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37192</xdr:rowOff>
    </xdr:from>
    <xdr:to>
      <xdr:col>76</xdr:col>
      <xdr:colOff>114300</xdr:colOff>
      <xdr:row>39</xdr:row>
      <xdr:rowOff>41649</xdr:rowOff>
    </xdr:to>
    <xdr:cxnSp macro="">
      <xdr:nvCxnSpPr>
        <xdr:cNvPr id="515" name="直線コネクタ 514"/>
        <xdr:cNvCxnSpPr/>
      </xdr:nvCxnSpPr>
      <xdr:spPr>
        <a:xfrm flipV="1">
          <a:off x="13703300" y="672374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7931</xdr:rowOff>
    </xdr:from>
    <xdr:to>
      <xdr:col>71</xdr:col>
      <xdr:colOff>177800</xdr:colOff>
      <xdr:row>39</xdr:row>
      <xdr:rowOff>41649</xdr:rowOff>
    </xdr:to>
    <xdr:cxnSp macro="">
      <xdr:nvCxnSpPr>
        <xdr:cNvPr id="518" name="直線コネクタ 517"/>
        <xdr:cNvCxnSpPr/>
      </xdr:nvCxnSpPr>
      <xdr:spPr>
        <a:xfrm>
          <a:off x="12814300" y="6694481"/>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157842</xdr:rowOff>
    </xdr:from>
    <xdr:to>
      <xdr:col>76</xdr:col>
      <xdr:colOff>165100</xdr:colOff>
      <xdr:row>39</xdr:row>
      <xdr:rowOff>87992</xdr:rowOff>
    </xdr:to>
    <xdr:sp macro="" textlink="">
      <xdr:nvSpPr>
        <xdr:cNvPr id="532" name="楕円 531"/>
        <xdr:cNvSpPr/>
      </xdr:nvSpPr>
      <xdr:spPr>
        <a:xfrm>
          <a:off x="14541500" y="66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79119</xdr:rowOff>
    </xdr:from>
    <xdr:ext cx="378565" cy="259045"/>
    <xdr:sp macro="" textlink="">
      <xdr:nvSpPr>
        <xdr:cNvPr id="533" name="テキスト ボックス 532"/>
        <xdr:cNvSpPr txBox="1"/>
      </xdr:nvSpPr>
      <xdr:spPr>
        <a:xfrm>
          <a:off x="14403017" y="676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162299</xdr:rowOff>
    </xdr:from>
    <xdr:to>
      <xdr:col>72</xdr:col>
      <xdr:colOff>38100</xdr:colOff>
      <xdr:row>39</xdr:row>
      <xdr:rowOff>92449</xdr:rowOff>
    </xdr:to>
    <xdr:sp macro="" textlink="">
      <xdr:nvSpPr>
        <xdr:cNvPr id="534" name="楕円 533"/>
        <xdr:cNvSpPr/>
      </xdr:nvSpPr>
      <xdr:spPr>
        <a:xfrm>
          <a:off x="13652500" y="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83576</xdr:rowOff>
    </xdr:from>
    <xdr:ext cx="378565" cy="259045"/>
    <xdr:sp macro="" textlink="">
      <xdr:nvSpPr>
        <xdr:cNvPr id="535" name="テキスト ボックス 534"/>
        <xdr:cNvSpPr txBox="1"/>
      </xdr:nvSpPr>
      <xdr:spPr>
        <a:xfrm>
          <a:off x="13514017" y="677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128581</xdr:rowOff>
    </xdr:from>
    <xdr:to>
      <xdr:col>67</xdr:col>
      <xdr:colOff>101600</xdr:colOff>
      <xdr:row>39</xdr:row>
      <xdr:rowOff>58731</xdr:rowOff>
    </xdr:to>
    <xdr:sp macro="" textlink="">
      <xdr:nvSpPr>
        <xdr:cNvPr id="536" name="楕円 535"/>
        <xdr:cNvSpPr/>
      </xdr:nvSpPr>
      <xdr:spPr>
        <a:xfrm>
          <a:off x="12763500" y="66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49858</xdr:rowOff>
    </xdr:from>
    <xdr:ext cx="469744" cy="259045"/>
    <xdr:sp macro="" textlink="">
      <xdr:nvSpPr>
        <xdr:cNvPr id="537" name="テキスト ボックス 536"/>
        <xdr:cNvSpPr txBox="1"/>
      </xdr:nvSpPr>
      <xdr:spPr>
        <a:xfrm>
          <a:off x="12579428" y="673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14984</xdr:rowOff>
    </xdr:from>
    <xdr:to>
      <xdr:col>85</xdr:col>
      <xdr:colOff>127000</xdr:colOff>
      <xdr:row>78</xdr:row>
      <xdr:rowOff>18611</xdr:rowOff>
    </xdr:to>
    <xdr:cxnSp macro="">
      <xdr:nvCxnSpPr>
        <xdr:cNvPr id="615" name="直線コネクタ 614"/>
        <xdr:cNvCxnSpPr/>
      </xdr:nvCxnSpPr>
      <xdr:spPr>
        <a:xfrm>
          <a:off x="15481300" y="13388084"/>
          <a:ext cx="8382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14984</xdr:rowOff>
    </xdr:from>
    <xdr:to>
      <xdr:col>81</xdr:col>
      <xdr:colOff>50800</xdr:colOff>
      <xdr:row>78</xdr:row>
      <xdr:rowOff>28022</xdr:rowOff>
    </xdr:to>
    <xdr:cxnSp macro="">
      <xdr:nvCxnSpPr>
        <xdr:cNvPr id="618" name="直線コネクタ 617"/>
        <xdr:cNvCxnSpPr/>
      </xdr:nvCxnSpPr>
      <xdr:spPr>
        <a:xfrm flipV="1">
          <a:off x="14592300" y="13388084"/>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28022</xdr:rowOff>
    </xdr:from>
    <xdr:to>
      <xdr:col>76</xdr:col>
      <xdr:colOff>114300</xdr:colOff>
      <xdr:row>78</xdr:row>
      <xdr:rowOff>31114</xdr:rowOff>
    </xdr:to>
    <xdr:cxnSp macro="">
      <xdr:nvCxnSpPr>
        <xdr:cNvPr id="621" name="直線コネクタ 620"/>
        <xdr:cNvCxnSpPr/>
      </xdr:nvCxnSpPr>
      <xdr:spPr>
        <a:xfrm flipV="1">
          <a:off x="13703300" y="13401122"/>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29195</xdr:rowOff>
    </xdr:from>
    <xdr:to>
      <xdr:col>71</xdr:col>
      <xdr:colOff>177800</xdr:colOff>
      <xdr:row>78</xdr:row>
      <xdr:rowOff>31114</xdr:rowOff>
    </xdr:to>
    <xdr:cxnSp macro="">
      <xdr:nvCxnSpPr>
        <xdr:cNvPr id="624" name="直線コネクタ 623"/>
        <xdr:cNvCxnSpPr/>
      </xdr:nvCxnSpPr>
      <xdr:spPr>
        <a:xfrm>
          <a:off x="12814300" y="1340229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139261</xdr:rowOff>
    </xdr:from>
    <xdr:to>
      <xdr:col>85</xdr:col>
      <xdr:colOff>177800</xdr:colOff>
      <xdr:row>78</xdr:row>
      <xdr:rowOff>69411</xdr:rowOff>
    </xdr:to>
    <xdr:sp macro="" textlink="">
      <xdr:nvSpPr>
        <xdr:cNvPr id="634" name="楕円 633"/>
        <xdr:cNvSpPr/>
      </xdr:nvSpPr>
      <xdr:spPr>
        <a:xfrm>
          <a:off x="16268700" y="133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117688</xdr:rowOff>
    </xdr:from>
    <xdr:ext cx="534377" cy="259045"/>
    <xdr:sp macro="" textlink="">
      <xdr:nvSpPr>
        <xdr:cNvPr id="635" name="公債費該当値テキスト"/>
        <xdr:cNvSpPr txBox="1"/>
      </xdr:nvSpPr>
      <xdr:spPr>
        <a:xfrm>
          <a:off x="16370300" y="133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135634</xdr:rowOff>
    </xdr:from>
    <xdr:to>
      <xdr:col>81</xdr:col>
      <xdr:colOff>101600</xdr:colOff>
      <xdr:row>78</xdr:row>
      <xdr:rowOff>65784</xdr:rowOff>
    </xdr:to>
    <xdr:sp macro="" textlink="">
      <xdr:nvSpPr>
        <xdr:cNvPr id="636" name="楕円 635"/>
        <xdr:cNvSpPr/>
      </xdr:nvSpPr>
      <xdr:spPr>
        <a:xfrm>
          <a:off x="15430500" y="133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56911</xdr:rowOff>
    </xdr:from>
    <xdr:ext cx="534377" cy="259045"/>
    <xdr:sp macro="" textlink="">
      <xdr:nvSpPr>
        <xdr:cNvPr id="637" name="テキスト ボックス 636"/>
        <xdr:cNvSpPr txBox="1"/>
      </xdr:nvSpPr>
      <xdr:spPr>
        <a:xfrm>
          <a:off x="15214111" y="1343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148672</xdr:rowOff>
    </xdr:from>
    <xdr:to>
      <xdr:col>76</xdr:col>
      <xdr:colOff>165100</xdr:colOff>
      <xdr:row>78</xdr:row>
      <xdr:rowOff>78822</xdr:rowOff>
    </xdr:to>
    <xdr:sp macro="" textlink="">
      <xdr:nvSpPr>
        <xdr:cNvPr id="638" name="楕円 637"/>
        <xdr:cNvSpPr/>
      </xdr:nvSpPr>
      <xdr:spPr>
        <a:xfrm>
          <a:off x="14541500" y="133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69949</xdr:rowOff>
    </xdr:from>
    <xdr:ext cx="534377" cy="259045"/>
    <xdr:sp macro="" textlink="">
      <xdr:nvSpPr>
        <xdr:cNvPr id="639" name="テキスト ボックス 638"/>
        <xdr:cNvSpPr txBox="1"/>
      </xdr:nvSpPr>
      <xdr:spPr>
        <a:xfrm>
          <a:off x="14325111" y="134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151764</xdr:rowOff>
    </xdr:from>
    <xdr:to>
      <xdr:col>72</xdr:col>
      <xdr:colOff>38100</xdr:colOff>
      <xdr:row>78</xdr:row>
      <xdr:rowOff>81914</xdr:rowOff>
    </xdr:to>
    <xdr:sp macro="" textlink="">
      <xdr:nvSpPr>
        <xdr:cNvPr id="640" name="楕円 639"/>
        <xdr:cNvSpPr/>
      </xdr:nvSpPr>
      <xdr:spPr>
        <a:xfrm>
          <a:off x="13652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73041</xdr:rowOff>
    </xdr:from>
    <xdr:ext cx="534377" cy="259045"/>
    <xdr:sp macro="" textlink="">
      <xdr:nvSpPr>
        <xdr:cNvPr id="641" name="テキスト ボックス 640"/>
        <xdr:cNvSpPr txBox="1"/>
      </xdr:nvSpPr>
      <xdr:spPr>
        <a:xfrm>
          <a:off x="13436111" y="134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149845</xdr:rowOff>
    </xdr:from>
    <xdr:to>
      <xdr:col>67</xdr:col>
      <xdr:colOff>101600</xdr:colOff>
      <xdr:row>78</xdr:row>
      <xdr:rowOff>79995</xdr:rowOff>
    </xdr:to>
    <xdr:sp macro="" textlink="">
      <xdr:nvSpPr>
        <xdr:cNvPr id="642" name="楕円 641"/>
        <xdr:cNvSpPr/>
      </xdr:nvSpPr>
      <xdr:spPr>
        <a:xfrm>
          <a:off x="12763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71122</xdr:rowOff>
    </xdr:from>
    <xdr:ext cx="534377" cy="259045"/>
    <xdr:sp macro="" textlink="">
      <xdr:nvSpPr>
        <xdr:cNvPr id="643" name="テキスト ボックス 642"/>
        <xdr:cNvSpPr txBox="1"/>
      </xdr:nvSpPr>
      <xdr:spPr>
        <a:xfrm>
          <a:off x="12547111" y="134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42897</xdr:rowOff>
    </xdr:from>
    <xdr:to>
      <xdr:col>85</xdr:col>
      <xdr:colOff>127000</xdr:colOff>
      <xdr:row>97</xdr:row>
      <xdr:rowOff>67055</xdr:rowOff>
    </xdr:to>
    <xdr:cxnSp macro="">
      <xdr:nvCxnSpPr>
        <xdr:cNvPr id="670" name="直線コネクタ 669"/>
        <xdr:cNvCxnSpPr/>
      </xdr:nvCxnSpPr>
      <xdr:spPr>
        <a:xfrm>
          <a:off x="15481300" y="16673547"/>
          <a:ext cx="838200" cy="2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42897</xdr:rowOff>
    </xdr:from>
    <xdr:to>
      <xdr:col>81</xdr:col>
      <xdr:colOff>50800</xdr:colOff>
      <xdr:row>97</xdr:row>
      <xdr:rowOff>142942</xdr:rowOff>
    </xdr:to>
    <xdr:cxnSp macro="">
      <xdr:nvCxnSpPr>
        <xdr:cNvPr id="673" name="直線コネクタ 672"/>
        <xdr:cNvCxnSpPr/>
      </xdr:nvCxnSpPr>
      <xdr:spPr>
        <a:xfrm flipV="1">
          <a:off x="14592300" y="16673547"/>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142942</xdr:rowOff>
    </xdr:from>
    <xdr:to>
      <xdr:col>76</xdr:col>
      <xdr:colOff>114300</xdr:colOff>
      <xdr:row>98</xdr:row>
      <xdr:rowOff>30452</xdr:rowOff>
    </xdr:to>
    <xdr:cxnSp macro="">
      <xdr:nvCxnSpPr>
        <xdr:cNvPr id="676" name="直線コネクタ 675"/>
        <xdr:cNvCxnSpPr/>
      </xdr:nvCxnSpPr>
      <xdr:spPr>
        <a:xfrm flipV="1">
          <a:off x="13703300" y="16773592"/>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42697</xdr:rowOff>
    </xdr:from>
    <xdr:to>
      <xdr:col>71</xdr:col>
      <xdr:colOff>177800</xdr:colOff>
      <xdr:row>98</xdr:row>
      <xdr:rowOff>30452</xdr:rowOff>
    </xdr:to>
    <xdr:cxnSp macro="">
      <xdr:nvCxnSpPr>
        <xdr:cNvPr id="679" name="直線コネクタ 678"/>
        <xdr:cNvCxnSpPr/>
      </xdr:nvCxnSpPr>
      <xdr:spPr>
        <a:xfrm>
          <a:off x="12814300" y="16673347"/>
          <a:ext cx="889000" cy="15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16255</xdr:rowOff>
    </xdr:from>
    <xdr:to>
      <xdr:col>85</xdr:col>
      <xdr:colOff>177800</xdr:colOff>
      <xdr:row>97</xdr:row>
      <xdr:rowOff>117855</xdr:rowOff>
    </xdr:to>
    <xdr:sp macro="" textlink="">
      <xdr:nvSpPr>
        <xdr:cNvPr id="689" name="楕円 688"/>
        <xdr:cNvSpPr/>
      </xdr:nvSpPr>
      <xdr:spPr>
        <a:xfrm>
          <a:off x="16268700" y="166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39132</xdr:rowOff>
    </xdr:from>
    <xdr:ext cx="534377" cy="259045"/>
    <xdr:sp macro="" textlink="">
      <xdr:nvSpPr>
        <xdr:cNvPr id="690" name="積立金該当値テキスト"/>
        <xdr:cNvSpPr txBox="1"/>
      </xdr:nvSpPr>
      <xdr:spPr>
        <a:xfrm>
          <a:off x="16370300" y="164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163547</xdr:rowOff>
    </xdr:from>
    <xdr:to>
      <xdr:col>81</xdr:col>
      <xdr:colOff>101600</xdr:colOff>
      <xdr:row>97</xdr:row>
      <xdr:rowOff>93697</xdr:rowOff>
    </xdr:to>
    <xdr:sp macro="" textlink="">
      <xdr:nvSpPr>
        <xdr:cNvPr id="691" name="楕円 690"/>
        <xdr:cNvSpPr/>
      </xdr:nvSpPr>
      <xdr:spPr>
        <a:xfrm>
          <a:off x="15430500" y="166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110224</xdr:rowOff>
    </xdr:from>
    <xdr:ext cx="534377" cy="259045"/>
    <xdr:sp macro="" textlink="">
      <xdr:nvSpPr>
        <xdr:cNvPr id="692" name="テキスト ボックス 691"/>
        <xdr:cNvSpPr txBox="1"/>
      </xdr:nvSpPr>
      <xdr:spPr>
        <a:xfrm>
          <a:off x="15214111" y="1639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92142</xdr:rowOff>
    </xdr:from>
    <xdr:to>
      <xdr:col>76</xdr:col>
      <xdr:colOff>165100</xdr:colOff>
      <xdr:row>98</xdr:row>
      <xdr:rowOff>22292</xdr:rowOff>
    </xdr:to>
    <xdr:sp macro="" textlink="">
      <xdr:nvSpPr>
        <xdr:cNvPr id="693" name="楕円 692"/>
        <xdr:cNvSpPr/>
      </xdr:nvSpPr>
      <xdr:spPr>
        <a:xfrm>
          <a:off x="14541500" y="167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38819</xdr:rowOff>
    </xdr:from>
    <xdr:ext cx="534377" cy="259045"/>
    <xdr:sp macro="" textlink="">
      <xdr:nvSpPr>
        <xdr:cNvPr id="694" name="テキスト ボックス 693"/>
        <xdr:cNvSpPr txBox="1"/>
      </xdr:nvSpPr>
      <xdr:spPr>
        <a:xfrm>
          <a:off x="14325111" y="164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151102</xdr:rowOff>
    </xdr:from>
    <xdr:to>
      <xdr:col>72</xdr:col>
      <xdr:colOff>38100</xdr:colOff>
      <xdr:row>98</xdr:row>
      <xdr:rowOff>81252</xdr:rowOff>
    </xdr:to>
    <xdr:sp macro="" textlink="">
      <xdr:nvSpPr>
        <xdr:cNvPr id="695" name="楕円 694"/>
        <xdr:cNvSpPr/>
      </xdr:nvSpPr>
      <xdr:spPr>
        <a:xfrm>
          <a:off x="13652500" y="167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72379</xdr:rowOff>
    </xdr:from>
    <xdr:ext cx="534377" cy="259045"/>
    <xdr:sp macro="" textlink="">
      <xdr:nvSpPr>
        <xdr:cNvPr id="696" name="テキスト ボックス 695"/>
        <xdr:cNvSpPr txBox="1"/>
      </xdr:nvSpPr>
      <xdr:spPr>
        <a:xfrm>
          <a:off x="13436111" y="168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163347</xdr:rowOff>
    </xdr:from>
    <xdr:to>
      <xdr:col>67</xdr:col>
      <xdr:colOff>101600</xdr:colOff>
      <xdr:row>97</xdr:row>
      <xdr:rowOff>93497</xdr:rowOff>
    </xdr:to>
    <xdr:sp macro="" textlink="">
      <xdr:nvSpPr>
        <xdr:cNvPr id="697" name="楕円 696"/>
        <xdr:cNvSpPr/>
      </xdr:nvSpPr>
      <xdr:spPr>
        <a:xfrm>
          <a:off x="12763500" y="166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110024</xdr:rowOff>
    </xdr:from>
    <xdr:ext cx="534377" cy="259045"/>
    <xdr:sp macro="" textlink="">
      <xdr:nvSpPr>
        <xdr:cNvPr id="698" name="テキスト ボックス 697"/>
        <xdr:cNvSpPr txBox="1"/>
      </xdr:nvSpPr>
      <xdr:spPr>
        <a:xfrm>
          <a:off x="12547111" y="163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139540</xdr:rowOff>
    </xdr:from>
    <xdr:to>
      <xdr:col>102</xdr:col>
      <xdr:colOff>114300</xdr:colOff>
      <xdr:row>58</xdr:row>
      <xdr:rowOff>139700</xdr:rowOff>
    </xdr:to>
    <xdr:cxnSp macro="">
      <xdr:nvCxnSpPr>
        <xdr:cNvPr id="791" name="直線コネクタ 790"/>
        <xdr:cNvCxnSpPr/>
      </xdr:nvCxnSpPr>
      <xdr:spPr>
        <a:xfrm>
          <a:off x="18656300" y="10083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88740</xdr:rowOff>
    </xdr:from>
    <xdr:to>
      <xdr:col>98</xdr:col>
      <xdr:colOff>38100</xdr:colOff>
      <xdr:row>59</xdr:row>
      <xdr:rowOff>18890</xdr:rowOff>
    </xdr:to>
    <xdr:sp macro="" textlink="">
      <xdr:nvSpPr>
        <xdr:cNvPr id="809" name="楕円 808"/>
        <xdr:cNvSpPr/>
      </xdr:nvSpPr>
      <xdr:spPr>
        <a:xfrm>
          <a:off x="18605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10017</xdr:rowOff>
    </xdr:from>
    <xdr:ext cx="249299" cy="259045"/>
    <xdr:sp macro="" textlink="">
      <xdr:nvSpPr>
        <xdr:cNvPr id="810" name="テキスト ボックス 809"/>
        <xdr:cNvSpPr txBox="1"/>
      </xdr:nvSpPr>
      <xdr:spPr>
        <a:xfrm>
          <a:off x="18531650" y="10125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52581</xdr:rowOff>
    </xdr:from>
    <xdr:to>
      <xdr:col>116</xdr:col>
      <xdr:colOff>63500</xdr:colOff>
      <xdr:row>76</xdr:row>
      <xdr:rowOff>101273</xdr:rowOff>
    </xdr:to>
    <xdr:cxnSp macro="">
      <xdr:nvCxnSpPr>
        <xdr:cNvPr id="841" name="直線コネクタ 840"/>
        <xdr:cNvCxnSpPr/>
      </xdr:nvCxnSpPr>
      <xdr:spPr>
        <a:xfrm flipV="1">
          <a:off x="21323300" y="13082781"/>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70979</xdr:rowOff>
    </xdr:from>
    <xdr:to>
      <xdr:col>111</xdr:col>
      <xdr:colOff>177800</xdr:colOff>
      <xdr:row>76</xdr:row>
      <xdr:rowOff>101273</xdr:rowOff>
    </xdr:to>
    <xdr:cxnSp macro="">
      <xdr:nvCxnSpPr>
        <xdr:cNvPr id="844" name="直線コネクタ 843"/>
        <xdr:cNvCxnSpPr/>
      </xdr:nvCxnSpPr>
      <xdr:spPr>
        <a:xfrm>
          <a:off x="20434300" y="13101179"/>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70979</xdr:rowOff>
    </xdr:from>
    <xdr:to>
      <xdr:col>107</xdr:col>
      <xdr:colOff>50800</xdr:colOff>
      <xdr:row>76</xdr:row>
      <xdr:rowOff>127279</xdr:rowOff>
    </xdr:to>
    <xdr:cxnSp macro="">
      <xdr:nvCxnSpPr>
        <xdr:cNvPr id="847" name="直線コネクタ 846"/>
        <xdr:cNvCxnSpPr/>
      </xdr:nvCxnSpPr>
      <xdr:spPr>
        <a:xfrm flipV="1">
          <a:off x="19545300" y="13101179"/>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127279</xdr:rowOff>
    </xdr:from>
    <xdr:to>
      <xdr:col>102</xdr:col>
      <xdr:colOff>114300</xdr:colOff>
      <xdr:row>76</xdr:row>
      <xdr:rowOff>135410</xdr:rowOff>
    </xdr:to>
    <xdr:cxnSp macro="">
      <xdr:nvCxnSpPr>
        <xdr:cNvPr id="850" name="直線コネクタ 849"/>
        <xdr:cNvCxnSpPr/>
      </xdr:nvCxnSpPr>
      <xdr:spPr>
        <a:xfrm flipV="1">
          <a:off x="18656300" y="13157479"/>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1781</xdr:rowOff>
    </xdr:from>
    <xdr:to>
      <xdr:col>116</xdr:col>
      <xdr:colOff>114300</xdr:colOff>
      <xdr:row>76</xdr:row>
      <xdr:rowOff>103381</xdr:rowOff>
    </xdr:to>
    <xdr:sp macro="" textlink="">
      <xdr:nvSpPr>
        <xdr:cNvPr id="860" name="楕円 859"/>
        <xdr:cNvSpPr/>
      </xdr:nvSpPr>
      <xdr:spPr>
        <a:xfrm>
          <a:off x="22110700" y="130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151658</xdr:rowOff>
    </xdr:from>
    <xdr:ext cx="534377" cy="259045"/>
    <xdr:sp macro="" textlink="">
      <xdr:nvSpPr>
        <xdr:cNvPr id="861" name="繰出金該当値テキスト"/>
        <xdr:cNvSpPr txBox="1"/>
      </xdr:nvSpPr>
      <xdr:spPr>
        <a:xfrm>
          <a:off x="22212300"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50473</xdr:rowOff>
    </xdr:from>
    <xdr:to>
      <xdr:col>112</xdr:col>
      <xdr:colOff>38100</xdr:colOff>
      <xdr:row>76</xdr:row>
      <xdr:rowOff>152073</xdr:rowOff>
    </xdr:to>
    <xdr:sp macro="" textlink="">
      <xdr:nvSpPr>
        <xdr:cNvPr id="862" name="楕円 861"/>
        <xdr:cNvSpPr/>
      </xdr:nvSpPr>
      <xdr:spPr>
        <a:xfrm>
          <a:off x="212725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143200</xdr:rowOff>
    </xdr:from>
    <xdr:ext cx="534377" cy="259045"/>
    <xdr:sp macro="" textlink="">
      <xdr:nvSpPr>
        <xdr:cNvPr id="863" name="テキスト ボックス 862"/>
        <xdr:cNvSpPr txBox="1"/>
      </xdr:nvSpPr>
      <xdr:spPr>
        <a:xfrm>
          <a:off x="21056111" y="131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20179</xdr:rowOff>
    </xdr:from>
    <xdr:to>
      <xdr:col>107</xdr:col>
      <xdr:colOff>101600</xdr:colOff>
      <xdr:row>76</xdr:row>
      <xdr:rowOff>121779</xdr:rowOff>
    </xdr:to>
    <xdr:sp macro="" textlink="">
      <xdr:nvSpPr>
        <xdr:cNvPr id="864" name="楕円 863"/>
        <xdr:cNvSpPr/>
      </xdr:nvSpPr>
      <xdr:spPr>
        <a:xfrm>
          <a:off x="20383500" y="130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112906</xdr:rowOff>
    </xdr:from>
    <xdr:ext cx="534377" cy="259045"/>
    <xdr:sp macro="" textlink="">
      <xdr:nvSpPr>
        <xdr:cNvPr id="865" name="テキスト ボックス 864"/>
        <xdr:cNvSpPr txBox="1"/>
      </xdr:nvSpPr>
      <xdr:spPr>
        <a:xfrm>
          <a:off x="20167111" y="131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76479</xdr:rowOff>
    </xdr:from>
    <xdr:to>
      <xdr:col>102</xdr:col>
      <xdr:colOff>165100</xdr:colOff>
      <xdr:row>77</xdr:row>
      <xdr:rowOff>6629</xdr:rowOff>
    </xdr:to>
    <xdr:sp macro="" textlink="">
      <xdr:nvSpPr>
        <xdr:cNvPr id="866" name="楕円 865"/>
        <xdr:cNvSpPr/>
      </xdr:nvSpPr>
      <xdr:spPr>
        <a:xfrm>
          <a:off x="19494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169206</xdr:rowOff>
    </xdr:from>
    <xdr:ext cx="534377" cy="259045"/>
    <xdr:sp macro="" textlink="">
      <xdr:nvSpPr>
        <xdr:cNvPr id="867" name="テキスト ボックス 866"/>
        <xdr:cNvSpPr txBox="1"/>
      </xdr:nvSpPr>
      <xdr:spPr>
        <a:xfrm>
          <a:off x="192781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84610</xdr:rowOff>
    </xdr:from>
    <xdr:to>
      <xdr:col>98</xdr:col>
      <xdr:colOff>38100</xdr:colOff>
      <xdr:row>77</xdr:row>
      <xdr:rowOff>14760</xdr:rowOff>
    </xdr:to>
    <xdr:sp macro="" textlink="">
      <xdr:nvSpPr>
        <xdr:cNvPr id="868" name="楕円 867"/>
        <xdr:cNvSpPr/>
      </xdr:nvSpPr>
      <xdr:spPr>
        <a:xfrm>
          <a:off x="18605500" y="131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5887</xdr:rowOff>
    </xdr:from>
    <xdr:ext cx="534377" cy="259045"/>
    <xdr:sp macro="" textlink="">
      <xdr:nvSpPr>
        <xdr:cNvPr id="869" name="テキスト ボックス 868"/>
        <xdr:cNvSpPr txBox="1"/>
      </xdr:nvSpPr>
      <xdr:spPr>
        <a:xfrm>
          <a:off x="18389111" y="132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令和元年度以降、公共施設の整備事業が続いており、普通建設事業費が依然として高い状態にある。今後も公共施設の更新整備が続くため、短期的には減少は見込めない。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また、人件費、物件費、維持補修費も緩やかに増加しており、今後も厳しい財政状況になることが予想される。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13,154
13,057
15.12
12,253,850
11,811,141
285,657
4,588,432
2,538,461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47689</xdr:rowOff>
    </xdr:from>
    <xdr:to>
      <xdr:col>24</xdr:col>
      <xdr:colOff>63500</xdr:colOff>
      <xdr:row>33</xdr:row>
      <xdr:rowOff>86170</xdr:rowOff>
    </xdr:to>
    <xdr:cxnSp macro="">
      <xdr:nvCxnSpPr>
        <xdr:cNvPr id="61" name="直線コネクタ 60"/>
        <xdr:cNvCxnSpPr/>
      </xdr:nvCxnSpPr>
      <xdr:spPr>
        <a:xfrm flipV="1">
          <a:off x="3797300" y="5534089"/>
          <a:ext cx="8382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86170</xdr:rowOff>
    </xdr:from>
    <xdr:to>
      <xdr:col>19</xdr:col>
      <xdr:colOff>177800</xdr:colOff>
      <xdr:row>33</xdr:row>
      <xdr:rowOff>135890</xdr:rowOff>
    </xdr:to>
    <xdr:cxnSp macro="">
      <xdr:nvCxnSpPr>
        <xdr:cNvPr id="64" name="直線コネクタ 63"/>
        <xdr:cNvCxnSpPr/>
      </xdr:nvCxnSpPr>
      <xdr:spPr>
        <a:xfrm flipV="1">
          <a:off x="2908300" y="5744020"/>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100076</xdr:rowOff>
    </xdr:from>
    <xdr:to>
      <xdr:col>15</xdr:col>
      <xdr:colOff>50800</xdr:colOff>
      <xdr:row>33</xdr:row>
      <xdr:rowOff>135890</xdr:rowOff>
    </xdr:to>
    <xdr:cxnSp macro="">
      <xdr:nvCxnSpPr>
        <xdr:cNvPr id="67" name="直線コネクタ 66"/>
        <xdr:cNvCxnSpPr/>
      </xdr:nvCxnSpPr>
      <xdr:spPr>
        <a:xfrm>
          <a:off x="2019300" y="575792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86551</xdr:rowOff>
    </xdr:from>
    <xdr:to>
      <xdr:col>10</xdr:col>
      <xdr:colOff>114300</xdr:colOff>
      <xdr:row>33</xdr:row>
      <xdr:rowOff>100076</xdr:rowOff>
    </xdr:to>
    <xdr:cxnSp macro="">
      <xdr:nvCxnSpPr>
        <xdr:cNvPr id="70" name="直線コネクタ 69"/>
        <xdr:cNvCxnSpPr/>
      </xdr:nvCxnSpPr>
      <xdr:spPr>
        <a:xfrm>
          <a:off x="1130300" y="574440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168339</xdr:rowOff>
    </xdr:from>
    <xdr:to>
      <xdr:col>24</xdr:col>
      <xdr:colOff>114300</xdr:colOff>
      <xdr:row>32</xdr:row>
      <xdr:rowOff>98489</xdr:rowOff>
    </xdr:to>
    <xdr:sp macro="" textlink="">
      <xdr:nvSpPr>
        <xdr:cNvPr id="80" name="楕円 79"/>
        <xdr:cNvSpPr/>
      </xdr:nvSpPr>
      <xdr:spPr>
        <a:xfrm>
          <a:off x="4584700" y="54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83266</xdr:rowOff>
    </xdr:from>
    <xdr:ext cx="534377" cy="259045"/>
    <xdr:sp macro="" textlink="">
      <xdr:nvSpPr>
        <xdr:cNvPr id="81" name="議会費該当値テキスト"/>
        <xdr:cNvSpPr txBox="1"/>
      </xdr:nvSpPr>
      <xdr:spPr>
        <a:xfrm>
          <a:off x="4686300" y="53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35370</xdr:rowOff>
    </xdr:from>
    <xdr:to>
      <xdr:col>20</xdr:col>
      <xdr:colOff>38100</xdr:colOff>
      <xdr:row>33</xdr:row>
      <xdr:rowOff>136970</xdr:rowOff>
    </xdr:to>
    <xdr:sp macro="" textlink="">
      <xdr:nvSpPr>
        <xdr:cNvPr id="82" name="楕円 81"/>
        <xdr:cNvSpPr/>
      </xdr:nvSpPr>
      <xdr:spPr>
        <a:xfrm>
          <a:off x="3746500" y="56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153497</xdr:rowOff>
    </xdr:from>
    <xdr:ext cx="469744" cy="259045"/>
    <xdr:sp macro="" textlink="">
      <xdr:nvSpPr>
        <xdr:cNvPr id="83" name="テキスト ボックス 82"/>
        <xdr:cNvSpPr txBox="1"/>
      </xdr:nvSpPr>
      <xdr:spPr>
        <a:xfrm>
          <a:off x="3562428" y="546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85090</xdr:rowOff>
    </xdr:from>
    <xdr:to>
      <xdr:col>15</xdr:col>
      <xdr:colOff>101600</xdr:colOff>
      <xdr:row>34</xdr:row>
      <xdr:rowOff>15240</xdr:rowOff>
    </xdr:to>
    <xdr:sp macro="" textlink="">
      <xdr:nvSpPr>
        <xdr:cNvPr id="84" name="楕円 83"/>
        <xdr:cNvSpPr/>
      </xdr:nvSpPr>
      <xdr:spPr>
        <a:xfrm>
          <a:off x="285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31767</xdr:rowOff>
    </xdr:from>
    <xdr:ext cx="469744" cy="259045"/>
    <xdr:sp macro="" textlink="">
      <xdr:nvSpPr>
        <xdr:cNvPr id="85" name="テキスト ボックス 84"/>
        <xdr:cNvSpPr txBox="1"/>
      </xdr:nvSpPr>
      <xdr:spPr>
        <a:xfrm>
          <a:off x="2673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49276</xdr:rowOff>
    </xdr:from>
    <xdr:to>
      <xdr:col>10</xdr:col>
      <xdr:colOff>165100</xdr:colOff>
      <xdr:row>33</xdr:row>
      <xdr:rowOff>150876</xdr:rowOff>
    </xdr:to>
    <xdr:sp macro="" textlink="">
      <xdr:nvSpPr>
        <xdr:cNvPr id="86" name="楕円 85"/>
        <xdr:cNvSpPr/>
      </xdr:nvSpPr>
      <xdr:spPr>
        <a:xfrm>
          <a:off x="19685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167403</xdr:rowOff>
    </xdr:from>
    <xdr:ext cx="469744" cy="259045"/>
    <xdr:sp macro="" textlink="">
      <xdr:nvSpPr>
        <xdr:cNvPr id="87" name="テキスト ボックス 86"/>
        <xdr:cNvSpPr txBox="1"/>
      </xdr:nvSpPr>
      <xdr:spPr>
        <a:xfrm>
          <a:off x="1784428" y="54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35751</xdr:rowOff>
    </xdr:from>
    <xdr:to>
      <xdr:col>6</xdr:col>
      <xdr:colOff>38100</xdr:colOff>
      <xdr:row>33</xdr:row>
      <xdr:rowOff>137351</xdr:rowOff>
    </xdr:to>
    <xdr:sp macro="" textlink="">
      <xdr:nvSpPr>
        <xdr:cNvPr id="88" name="楕円 87"/>
        <xdr:cNvSpPr/>
      </xdr:nvSpPr>
      <xdr:spPr>
        <a:xfrm>
          <a:off x="1079500" y="56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153878</xdr:rowOff>
    </xdr:from>
    <xdr:ext cx="469744" cy="259045"/>
    <xdr:sp macro="" textlink="">
      <xdr:nvSpPr>
        <xdr:cNvPr id="89" name="テキスト ボックス 88"/>
        <xdr:cNvSpPr txBox="1"/>
      </xdr:nvSpPr>
      <xdr:spPr>
        <a:xfrm>
          <a:off x="895428" y="546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136203</xdr:rowOff>
    </xdr:from>
    <xdr:to>
      <xdr:col>24</xdr:col>
      <xdr:colOff>63500</xdr:colOff>
      <xdr:row>56</xdr:row>
      <xdr:rowOff>138998</xdr:rowOff>
    </xdr:to>
    <xdr:cxnSp macro="">
      <xdr:nvCxnSpPr>
        <xdr:cNvPr id="120" name="直線コネクタ 119"/>
        <xdr:cNvCxnSpPr/>
      </xdr:nvCxnSpPr>
      <xdr:spPr>
        <a:xfrm>
          <a:off x="3797300" y="9737403"/>
          <a:ext cx="8382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54276</xdr:rowOff>
    </xdr:from>
    <xdr:to>
      <xdr:col>19</xdr:col>
      <xdr:colOff>177800</xdr:colOff>
      <xdr:row>56</xdr:row>
      <xdr:rowOff>136203</xdr:rowOff>
    </xdr:to>
    <xdr:cxnSp macro="">
      <xdr:nvCxnSpPr>
        <xdr:cNvPr id="123" name="直線コネクタ 122"/>
        <xdr:cNvCxnSpPr/>
      </xdr:nvCxnSpPr>
      <xdr:spPr>
        <a:xfrm>
          <a:off x="2908300" y="9312576"/>
          <a:ext cx="889000" cy="4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54276</xdr:rowOff>
    </xdr:from>
    <xdr:to>
      <xdr:col>15</xdr:col>
      <xdr:colOff>50800</xdr:colOff>
      <xdr:row>56</xdr:row>
      <xdr:rowOff>95554</xdr:rowOff>
    </xdr:to>
    <xdr:cxnSp macro="">
      <xdr:nvCxnSpPr>
        <xdr:cNvPr id="126" name="直線コネクタ 125"/>
        <xdr:cNvCxnSpPr/>
      </xdr:nvCxnSpPr>
      <xdr:spPr>
        <a:xfrm flipV="1">
          <a:off x="2019300" y="9312576"/>
          <a:ext cx="889000" cy="38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95554</xdr:rowOff>
    </xdr:from>
    <xdr:to>
      <xdr:col>10</xdr:col>
      <xdr:colOff>114300</xdr:colOff>
      <xdr:row>56</xdr:row>
      <xdr:rowOff>150862</xdr:rowOff>
    </xdr:to>
    <xdr:cxnSp macro="">
      <xdr:nvCxnSpPr>
        <xdr:cNvPr id="129" name="直線コネクタ 128"/>
        <xdr:cNvCxnSpPr/>
      </xdr:nvCxnSpPr>
      <xdr:spPr>
        <a:xfrm flipV="1">
          <a:off x="1130300" y="9696754"/>
          <a:ext cx="889000" cy="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88198</xdr:rowOff>
    </xdr:from>
    <xdr:to>
      <xdr:col>24</xdr:col>
      <xdr:colOff>114300</xdr:colOff>
      <xdr:row>57</xdr:row>
      <xdr:rowOff>18348</xdr:rowOff>
    </xdr:to>
    <xdr:sp macro="" textlink="">
      <xdr:nvSpPr>
        <xdr:cNvPr id="139" name="楕円 138"/>
        <xdr:cNvSpPr/>
      </xdr:nvSpPr>
      <xdr:spPr>
        <a:xfrm>
          <a:off x="4584700" y="96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111075</xdr:rowOff>
    </xdr:from>
    <xdr:ext cx="599010" cy="259045"/>
    <xdr:sp macro="" textlink="">
      <xdr:nvSpPr>
        <xdr:cNvPr id="140" name="総務費該当値テキスト"/>
        <xdr:cNvSpPr txBox="1"/>
      </xdr:nvSpPr>
      <xdr:spPr>
        <a:xfrm>
          <a:off x="4686300" y="954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85403</xdr:rowOff>
    </xdr:from>
    <xdr:to>
      <xdr:col>20</xdr:col>
      <xdr:colOff>38100</xdr:colOff>
      <xdr:row>57</xdr:row>
      <xdr:rowOff>15553</xdr:rowOff>
    </xdr:to>
    <xdr:sp macro="" textlink="">
      <xdr:nvSpPr>
        <xdr:cNvPr id="141" name="楕円 140"/>
        <xdr:cNvSpPr/>
      </xdr:nvSpPr>
      <xdr:spPr>
        <a:xfrm>
          <a:off x="3746500" y="96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32080</xdr:rowOff>
    </xdr:from>
    <xdr:ext cx="599010" cy="259045"/>
    <xdr:sp macro="" textlink="">
      <xdr:nvSpPr>
        <xdr:cNvPr id="142" name="テキスト ボックス 141"/>
        <xdr:cNvSpPr txBox="1"/>
      </xdr:nvSpPr>
      <xdr:spPr>
        <a:xfrm>
          <a:off x="3497795" y="946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3476</xdr:rowOff>
    </xdr:from>
    <xdr:to>
      <xdr:col>15</xdr:col>
      <xdr:colOff>101600</xdr:colOff>
      <xdr:row>54</xdr:row>
      <xdr:rowOff>105076</xdr:rowOff>
    </xdr:to>
    <xdr:sp macro="" textlink="">
      <xdr:nvSpPr>
        <xdr:cNvPr id="143" name="楕円 142"/>
        <xdr:cNvSpPr/>
      </xdr:nvSpPr>
      <xdr:spPr>
        <a:xfrm>
          <a:off x="2857500" y="92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121603</xdr:rowOff>
    </xdr:from>
    <xdr:ext cx="599010" cy="259045"/>
    <xdr:sp macro="" textlink="">
      <xdr:nvSpPr>
        <xdr:cNvPr id="144" name="テキスト ボックス 143"/>
        <xdr:cNvSpPr txBox="1"/>
      </xdr:nvSpPr>
      <xdr:spPr>
        <a:xfrm>
          <a:off x="2608795" y="903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44754</xdr:rowOff>
    </xdr:from>
    <xdr:to>
      <xdr:col>10</xdr:col>
      <xdr:colOff>165100</xdr:colOff>
      <xdr:row>56</xdr:row>
      <xdr:rowOff>146354</xdr:rowOff>
    </xdr:to>
    <xdr:sp macro="" textlink="">
      <xdr:nvSpPr>
        <xdr:cNvPr id="145" name="楕円 144"/>
        <xdr:cNvSpPr/>
      </xdr:nvSpPr>
      <xdr:spPr>
        <a:xfrm>
          <a:off x="1968500" y="96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162881</xdr:rowOff>
    </xdr:from>
    <xdr:ext cx="599010" cy="259045"/>
    <xdr:sp macro="" textlink="">
      <xdr:nvSpPr>
        <xdr:cNvPr id="146" name="テキスト ボックス 145"/>
        <xdr:cNvSpPr txBox="1"/>
      </xdr:nvSpPr>
      <xdr:spPr>
        <a:xfrm>
          <a:off x="1719795" y="942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100062</xdr:rowOff>
    </xdr:from>
    <xdr:to>
      <xdr:col>6</xdr:col>
      <xdr:colOff>38100</xdr:colOff>
      <xdr:row>57</xdr:row>
      <xdr:rowOff>30212</xdr:rowOff>
    </xdr:to>
    <xdr:sp macro="" textlink="">
      <xdr:nvSpPr>
        <xdr:cNvPr id="147" name="楕円 146"/>
        <xdr:cNvSpPr/>
      </xdr:nvSpPr>
      <xdr:spPr>
        <a:xfrm>
          <a:off x="1079500" y="97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46739</xdr:rowOff>
    </xdr:from>
    <xdr:ext cx="599010" cy="259045"/>
    <xdr:sp macro="" textlink="">
      <xdr:nvSpPr>
        <xdr:cNvPr id="148" name="テキスト ボックス 147"/>
        <xdr:cNvSpPr txBox="1"/>
      </xdr:nvSpPr>
      <xdr:spPr>
        <a:xfrm>
          <a:off x="830795" y="94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69062</xdr:rowOff>
    </xdr:from>
    <xdr:to>
      <xdr:col>24</xdr:col>
      <xdr:colOff>63500</xdr:colOff>
      <xdr:row>72</xdr:row>
      <xdr:rowOff>18549</xdr:rowOff>
    </xdr:to>
    <xdr:cxnSp macro="">
      <xdr:nvCxnSpPr>
        <xdr:cNvPr id="178" name="直線コネクタ 177"/>
        <xdr:cNvCxnSpPr/>
      </xdr:nvCxnSpPr>
      <xdr:spPr>
        <a:xfrm flipV="1">
          <a:off x="3797300" y="12242012"/>
          <a:ext cx="838200" cy="1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18549</xdr:rowOff>
    </xdr:from>
    <xdr:to>
      <xdr:col>19</xdr:col>
      <xdr:colOff>177800</xdr:colOff>
      <xdr:row>73</xdr:row>
      <xdr:rowOff>114021</xdr:rowOff>
    </xdr:to>
    <xdr:cxnSp macro="">
      <xdr:nvCxnSpPr>
        <xdr:cNvPr id="181" name="直線コネクタ 180"/>
        <xdr:cNvCxnSpPr/>
      </xdr:nvCxnSpPr>
      <xdr:spPr>
        <a:xfrm flipV="1">
          <a:off x="2908300" y="12362949"/>
          <a:ext cx="889000" cy="2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114021</xdr:rowOff>
    </xdr:from>
    <xdr:to>
      <xdr:col>15</xdr:col>
      <xdr:colOff>50800</xdr:colOff>
      <xdr:row>74</xdr:row>
      <xdr:rowOff>85651</xdr:rowOff>
    </xdr:to>
    <xdr:cxnSp macro="">
      <xdr:nvCxnSpPr>
        <xdr:cNvPr id="184" name="直線コネクタ 183"/>
        <xdr:cNvCxnSpPr/>
      </xdr:nvCxnSpPr>
      <xdr:spPr>
        <a:xfrm flipV="1">
          <a:off x="2019300" y="12629871"/>
          <a:ext cx="889000" cy="14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85651</xdr:rowOff>
    </xdr:from>
    <xdr:to>
      <xdr:col>10</xdr:col>
      <xdr:colOff>114300</xdr:colOff>
      <xdr:row>75</xdr:row>
      <xdr:rowOff>25819</xdr:rowOff>
    </xdr:to>
    <xdr:cxnSp macro="">
      <xdr:nvCxnSpPr>
        <xdr:cNvPr id="187" name="直線コネクタ 186"/>
        <xdr:cNvCxnSpPr/>
      </xdr:nvCxnSpPr>
      <xdr:spPr>
        <a:xfrm flipV="1">
          <a:off x="1130300" y="12772951"/>
          <a:ext cx="889000" cy="1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18262</xdr:rowOff>
    </xdr:from>
    <xdr:to>
      <xdr:col>24</xdr:col>
      <xdr:colOff>114300</xdr:colOff>
      <xdr:row>71</xdr:row>
      <xdr:rowOff>119862</xdr:rowOff>
    </xdr:to>
    <xdr:sp macro="" textlink="">
      <xdr:nvSpPr>
        <xdr:cNvPr id="197" name="楕円 196"/>
        <xdr:cNvSpPr/>
      </xdr:nvSpPr>
      <xdr:spPr>
        <a:xfrm>
          <a:off x="4584700" y="121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41139</xdr:rowOff>
    </xdr:from>
    <xdr:ext cx="599010" cy="259045"/>
    <xdr:sp macro="" textlink="">
      <xdr:nvSpPr>
        <xdr:cNvPr id="198" name="民生費該当値テキスト"/>
        <xdr:cNvSpPr txBox="1"/>
      </xdr:nvSpPr>
      <xdr:spPr>
        <a:xfrm>
          <a:off x="4686300" y="1204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139199</xdr:rowOff>
    </xdr:from>
    <xdr:to>
      <xdr:col>20</xdr:col>
      <xdr:colOff>38100</xdr:colOff>
      <xdr:row>72</xdr:row>
      <xdr:rowOff>69349</xdr:rowOff>
    </xdr:to>
    <xdr:sp macro="" textlink="">
      <xdr:nvSpPr>
        <xdr:cNvPr id="199" name="楕円 198"/>
        <xdr:cNvSpPr/>
      </xdr:nvSpPr>
      <xdr:spPr>
        <a:xfrm>
          <a:off x="3746500" y="123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85876</xdr:rowOff>
    </xdr:from>
    <xdr:ext cx="599010" cy="259045"/>
    <xdr:sp macro="" textlink="">
      <xdr:nvSpPr>
        <xdr:cNvPr id="200" name="テキスト ボックス 199"/>
        <xdr:cNvSpPr txBox="1"/>
      </xdr:nvSpPr>
      <xdr:spPr>
        <a:xfrm>
          <a:off x="3497795" y="1208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63221</xdr:rowOff>
    </xdr:from>
    <xdr:to>
      <xdr:col>15</xdr:col>
      <xdr:colOff>101600</xdr:colOff>
      <xdr:row>73</xdr:row>
      <xdr:rowOff>164821</xdr:rowOff>
    </xdr:to>
    <xdr:sp macro="" textlink="">
      <xdr:nvSpPr>
        <xdr:cNvPr id="201" name="楕円 200"/>
        <xdr:cNvSpPr/>
      </xdr:nvSpPr>
      <xdr:spPr>
        <a:xfrm>
          <a:off x="2857500" y="125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9898</xdr:rowOff>
    </xdr:from>
    <xdr:ext cx="599010" cy="259045"/>
    <xdr:sp macro="" textlink="">
      <xdr:nvSpPr>
        <xdr:cNvPr id="202" name="テキスト ボックス 201"/>
        <xdr:cNvSpPr txBox="1"/>
      </xdr:nvSpPr>
      <xdr:spPr>
        <a:xfrm>
          <a:off x="2608795" y="1235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34851</xdr:rowOff>
    </xdr:from>
    <xdr:to>
      <xdr:col>10</xdr:col>
      <xdr:colOff>165100</xdr:colOff>
      <xdr:row>74</xdr:row>
      <xdr:rowOff>136451</xdr:rowOff>
    </xdr:to>
    <xdr:sp macro="" textlink="">
      <xdr:nvSpPr>
        <xdr:cNvPr id="203" name="楕円 202"/>
        <xdr:cNvSpPr/>
      </xdr:nvSpPr>
      <xdr:spPr>
        <a:xfrm>
          <a:off x="1968500" y="127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152978</xdr:rowOff>
    </xdr:from>
    <xdr:ext cx="599010" cy="259045"/>
    <xdr:sp macro="" textlink="">
      <xdr:nvSpPr>
        <xdr:cNvPr id="204" name="テキスト ボックス 203"/>
        <xdr:cNvSpPr txBox="1"/>
      </xdr:nvSpPr>
      <xdr:spPr>
        <a:xfrm>
          <a:off x="1719795" y="1249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146469</xdr:rowOff>
    </xdr:from>
    <xdr:to>
      <xdr:col>6</xdr:col>
      <xdr:colOff>38100</xdr:colOff>
      <xdr:row>75</xdr:row>
      <xdr:rowOff>76619</xdr:rowOff>
    </xdr:to>
    <xdr:sp macro="" textlink="">
      <xdr:nvSpPr>
        <xdr:cNvPr id="205" name="楕円 204"/>
        <xdr:cNvSpPr/>
      </xdr:nvSpPr>
      <xdr:spPr>
        <a:xfrm>
          <a:off x="1079500" y="128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93146</xdr:rowOff>
    </xdr:from>
    <xdr:ext cx="599010" cy="259045"/>
    <xdr:sp macro="" textlink="">
      <xdr:nvSpPr>
        <xdr:cNvPr id="206" name="テキスト ボックス 205"/>
        <xdr:cNvSpPr txBox="1"/>
      </xdr:nvSpPr>
      <xdr:spPr>
        <a:xfrm>
          <a:off x="830795" y="1260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89481</xdr:rowOff>
    </xdr:from>
    <xdr:to>
      <xdr:col>24</xdr:col>
      <xdr:colOff>63500</xdr:colOff>
      <xdr:row>97</xdr:row>
      <xdr:rowOff>92334</xdr:rowOff>
    </xdr:to>
    <xdr:cxnSp macro="">
      <xdr:nvCxnSpPr>
        <xdr:cNvPr id="233" name="直線コネクタ 232"/>
        <xdr:cNvCxnSpPr/>
      </xdr:nvCxnSpPr>
      <xdr:spPr>
        <a:xfrm flipV="1">
          <a:off x="3797300" y="16720131"/>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92334</xdr:rowOff>
    </xdr:from>
    <xdr:to>
      <xdr:col>19</xdr:col>
      <xdr:colOff>177800</xdr:colOff>
      <xdr:row>97</xdr:row>
      <xdr:rowOff>124896</xdr:rowOff>
    </xdr:to>
    <xdr:cxnSp macro="">
      <xdr:nvCxnSpPr>
        <xdr:cNvPr id="236" name="直線コネクタ 235"/>
        <xdr:cNvCxnSpPr/>
      </xdr:nvCxnSpPr>
      <xdr:spPr>
        <a:xfrm flipV="1">
          <a:off x="2908300" y="16722984"/>
          <a:ext cx="8890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124896</xdr:rowOff>
    </xdr:from>
    <xdr:to>
      <xdr:col>15</xdr:col>
      <xdr:colOff>50800</xdr:colOff>
      <xdr:row>97</xdr:row>
      <xdr:rowOff>139970</xdr:rowOff>
    </xdr:to>
    <xdr:cxnSp macro="">
      <xdr:nvCxnSpPr>
        <xdr:cNvPr id="239" name="直線コネクタ 238"/>
        <xdr:cNvCxnSpPr/>
      </xdr:nvCxnSpPr>
      <xdr:spPr>
        <a:xfrm flipV="1">
          <a:off x="2019300" y="16755546"/>
          <a:ext cx="8890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139970</xdr:rowOff>
    </xdr:from>
    <xdr:to>
      <xdr:col>10</xdr:col>
      <xdr:colOff>114300</xdr:colOff>
      <xdr:row>97</xdr:row>
      <xdr:rowOff>146563</xdr:rowOff>
    </xdr:to>
    <xdr:cxnSp macro="">
      <xdr:nvCxnSpPr>
        <xdr:cNvPr id="242" name="直線コネクタ 241"/>
        <xdr:cNvCxnSpPr/>
      </xdr:nvCxnSpPr>
      <xdr:spPr>
        <a:xfrm flipV="1">
          <a:off x="1130300" y="16770620"/>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38681</xdr:rowOff>
    </xdr:from>
    <xdr:to>
      <xdr:col>24</xdr:col>
      <xdr:colOff>114300</xdr:colOff>
      <xdr:row>97</xdr:row>
      <xdr:rowOff>140281</xdr:rowOff>
    </xdr:to>
    <xdr:sp macro="" textlink="">
      <xdr:nvSpPr>
        <xdr:cNvPr id="252" name="楕円 251"/>
        <xdr:cNvSpPr/>
      </xdr:nvSpPr>
      <xdr:spPr>
        <a:xfrm>
          <a:off x="4584700" y="166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125058</xdr:rowOff>
    </xdr:from>
    <xdr:ext cx="534377" cy="259045"/>
    <xdr:sp macro="" textlink="">
      <xdr:nvSpPr>
        <xdr:cNvPr id="253" name="衛生費該当値テキスト"/>
        <xdr:cNvSpPr txBox="1"/>
      </xdr:nvSpPr>
      <xdr:spPr>
        <a:xfrm>
          <a:off x="4686300" y="165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41534</xdr:rowOff>
    </xdr:from>
    <xdr:to>
      <xdr:col>20</xdr:col>
      <xdr:colOff>38100</xdr:colOff>
      <xdr:row>97</xdr:row>
      <xdr:rowOff>143134</xdr:rowOff>
    </xdr:to>
    <xdr:sp macro="" textlink="">
      <xdr:nvSpPr>
        <xdr:cNvPr id="254" name="楕円 253"/>
        <xdr:cNvSpPr/>
      </xdr:nvSpPr>
      <xdr:spPr>
        <a:xfrm>
          <a:off x="3746500" y="166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134261</xdr:rowOff>
    </xdr:from>
    <xdr:ext cx="534377" cy="259045"/>
    <xdr:sp macro="" textlink="">
      <xdr:nvSpPr>
        <xdr:cNvPr id="255" name="テキスト ボックス 254"/>
        <xdr:cNvSpPr txBox="1"/>
      </xdr:nvSpPr>
      <xdr:spPr>
        <a:xfrm>
          <a:off x="3530111" y="167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74096</xdr:rowOff>
    </xdr:from>
    <xdr:to>
      <xdr:col>15</xdr:col>
      <xdr:colOff>101600</xdr:colOff>
      <xdr:row>98</xdr:row>
      <xdr:rowOff>4246</xdr:rowOff>
    </xdr:to>
    <xdr:sp macro="" textlink="">
      <xdr:nvSpPr>
        <xdr:cNvPr id="256" name="楕円 255"/>
        <xdr:cNvSpPr/>
      </xdr:nvSpPr>
      <xdr:spPr>
        <a:xfrm>
          <a:off x="2857500" y="167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166823</xdr:rowOff>
    </xdr:from>
    <xdr:ext cx="534377" cy="259045"/>
    <xdr:sp macro="" textlink="">
      <xdr:nvSpPr>
        <xdr:cNvPr id="257" name="テキスト ボックス 256"/>
        <xdr:cNvSpPr txBox="1"/>
      </xdr:nvSpPr>
      <xdr:spPr>
        <a:xfrm>
          <a:off x="2641111" y="167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89170</xdr:rowOff>
    </xdr:from>
    <xdr:to>
      <xdr:col>10</xdr:col>
      <xdr:colOff>165100</xdr:colOff>
      <xdr:row>98</xdr:row>
      <xdr:rowOff>19320</xdr:rowOff>
    </xdr:to>
    <xdr:sp macro="" textlink="">
      <xdr:nvSpPr>
        <xdr:cNvPr id="258" name="楕円 257"/>
        <xdr:cNvSpPr/>
      </xdr:nvSpPr>
      <xdr:spPr>
        <a:xfrm>
          <a:off x="1968500" y="167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10447</xdr:rowOff>
    </xdr:from>
    <xdr:ext cx="534377" cy="259045"/>
    <xdr:sp macro="" textlink="">
      <xdr:nvSpPr>
        <xdr:cNvPr id="259" name="テキスト ボックス 258"/>
        <xdr:cNvSpPr txBox="1"/>
      </xdr:nvSpPr>
      <xdr:spPr>
        <a:xfrm>
          <a:off x="1752111" y="168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95763</xdr:rowOff>
    </xdr:from>
    <xdr:to>
      <xdr:col>6</xdr:col>
      <xdr:colOff>38100</xdr:colOff>
      <xdr:row>98</xdr:row>
      <xdr:rowOff>25913</xdr:rowOff>
    </xdr:to>
    <xdr:sp macro="" textlink="">
      <xdr:nvSpPr>
        <xdr:cNvPr id="260" name="楕円 259"/>
        <xdr:cNvSpPr/>
      </xdr:nvSpPr>
      <xdr:spPr>
        <a:xfrm>
          <a:off x="10795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17040</xdr:rowOff>
    </xdr:from>
    <xdr:ext cx="534377" cy="259045"/>
    <xdr:sp macro="" textlink="">
      <xdr:nvSpPr>
        <xdr:cNvPr id="261" name="テキスト ボックス 260"/>
        <xdr:cNvSpPr txBox="1"/>
      </xdr:nvSpPr>
      <xdr:spPr>
        <a:xfrm>
          <a:off x="863111" y="168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3193</xdr:rowOff>
    </xdr:from>
    <xdr:to>
      <xdr:col>55</xdr:col>
      <xdr:colOff>0</xdr:colOff>
      <xdr:row>39</xdr:row>
      <xdr:rowOff>22461</xdr:rowOff>
    </xdr:to>
    <xdr:cxnSp macro="">
      <xdr:nvCxnSpPr>
        <xdr:cNvPr id="292" name="直線コネクタ 291"/>
        <xdr:cNvCxnSpPr/>
      </xdr:nvCxnSpPr>
      <xdr:spPr>
        <a:xfrm>
          <a:off x="9639300" y="6689743"/>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162887</xdr:rowOff>
    </xdr:from>
    <xdr:to>
      <xdr:col>50</xdr:col>
      <xdr:colOff>114300</xdr:colOff>
      <xdr:row>39</xdr:row>
      <xdr:rowOff>3193</xdr:rowOff>
    </xdr:to>
    <xdr:cxnSp macro="">
      <xdr:nvCxnSpPr>
        <xdr:cNvPr id="295" name="直線コネクタ 294"/>
        <xdr:cNvCxnSpPr/>
      </xdr:nvCxnSpPr>
      <xdr:spPr>
        <a:xfrm>
          <a:off x="8750300" y="6677987"/>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162887</xdr:rowOff>
    </xdr:from>
    <xdr:to>
      <xdr:col>45</xdr:col>
      <xdr:colOff>177800</xdr:colOff>
      <xdr:row>39</xdr:row>
      <xdr:rowOff>15929</xdr:rowOff>
    </xdr:to>
    <xdr:cxnSp macro="">
      <xdr:nvCxnSpPr>
        <xdr:cNvPr id="298" name="直線コネクタ 297"/>
        <xdr:cNvCxnSpPr/>
      </xdr:nvCxnSpPr>
      <xdr:spPr>
        <a:xfrm flipV="1">
          <a:off x="7861300" y="6677987"/>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15929</xdr:rowOff>
    </xdr:from>
    <xdr:to>
      <xdr:col>41</xdr:col>
      <xdr:colOff>50800</xdr:colOff>
      <xdr:row>39</xdr:row>
      <xdr:rowOff>16256</xdr:rowOff>
    </xdr:to>
    <xdr:cxnSp macro="">
      <xdr:nvCxnSpPr>
        <xdr:cNvPr id="301" name="直線コネクタ 300"/>
        <xdr:cNvCxnSpPr/>
      </xdr:nvCxnSpPr>
      <xdr:spPr>
        <a:xfrm flipV="1">
          <a:off x="6972300" y="67024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143111</xdr:rowOff>
    </xdr:from>
    <xdr:to>
      <xdr:col>55</xdr:col>
      <xdr:colOff>50800</xdr:colOff>
      <xdr:row>39</xdr:row>
      <xdr:rowOff>73261</xdr:rowOff>
    </xdr:to>
    <xdr:sp macro="" textlink="">
      <xdr:nvSpPr>
        <xdr:cNvPr id="311" name="楕円 310"/>
        <xdr:cNvSpPr/>
      </xdr:nvSpPr>
      <xdr:spPr>
        <a:xfrm>
          <a:off x="104267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58038</xdr:rowOff>
    </xdr:from>
    <xdr:ext cx="378565" cy="259045"/>
    <xdr:sp macro="" textlink="">
      <xdr:nvSpPr>
        <xdr:cNvPr id="312" name="労働費該当値テキスト"/>
        <xdr:cNvSpPr txBox="1"/>
      </xdr:nvSpPr>
      <xdr:spPr>
        <a:xfrm>
          <a:off x="10528300" y="657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123843</xdr:rowOff>
    </xdr:from>
    <xdr:to>
      <xdr:col>50</xdr:col>
      <xdr:colOff>165100</xdr:colOff>
      <xdr:row>39</xdr:row>
      <xdr:rowOff>53993</xdr:rowOff>
    </xdr:to>
    <xdr:sp macro="" textlink="">
      <xdr:nvSpPr>
        <xdr:cNvPr id="313" name="楕円 312"/>
        <xdr:cNvSpPr/>
      </xdr:nvSpPr>
      <xdr:spPr>
        <a:xfrm>
          <a:off x="9588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45120</xdr:rowOff>
    </xdr:from>
    <xdr:ext cx="378565" cy="259045"/>
    <xdr:sp macro="" textlink="">
      <xdr:nvSpPr>
        <xdr:cNvPr id="314" name="テキスト ボックス 313"/>
        <xdr:cNvSpPr txBox="1"/>
      </xdr:nvSpPr>
      <xdr:spPr>
        <a:xfrm>
          <a:off x="9450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112087</xdr:rowOff>
    </xdr:from>
    <xdr:to>
      <xdr:col>46</xdr:col>
      <xdr:colOff>38100</xdr:colOff>
      <xdr:row>39</xdr:row>
      <xdr:rowOff>42237</xdr:rowOff>
    </xdr:to>
    <xdr:sp macro="" textlink="">
      <xdr:nvSpPr>
        <xdr:cNvPr id="315" name="楕円 314"/>
        <xdr:cNvSpPr/>
      </xdr:nvSpPr>
      <xdr:spPr>
        <a:xfrm>
          <a:off x="8699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33364</xdr:rowOff>
    </xdr:from>
    <xdr:ext cx="378565" cy="259045"/>
    <xdr:sp macro="" textlink="">
      <xdr:nvSpPr>
        <xdr:cNvPr id="316" name="テキスト ボックス 315"/>
        <xdr:cNvSpPr txBox="1"/>
      </xdr:nvSpPr>
      <xdr:spPr>
        <a:xfrm>
          <a:off x="8561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136579</xdr:rowOff>
    </xdr:from>
    <xdr:to>
      <xdr:col>41</xdr:col>
      <xdr:colOff>101600</xdr:colOff>
      <xdr:row>39</xdr:row>
      <xdr:rowOff>66729</xdr:rowOff>
    </xdr:to>
    <xdr:sp macro="" textlink="">
      <xdr:nvSpPr>
        <xdr:cNvPr id="317" name="楕円 316"/>
        <xdr:cNvSpPr/>
      </xdr:nvSpPr>
      <xdr:spPr>
        <a:xfrm>
          <a:off x="7810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57856</xdr:rowOff>
    </xdr:from>
    <xdr:ext cx="378565" cy="259045"/>
    <xdr:sp macro="" textlink="">
      <xdr:nvSpPr>
        <xdr:cNvPr id="318" name="テキスト ボックス 317"/>
        <xdr:cNvSpPr txBox="1"/>
      </xdr:nvSpPr>
      <xdr:spPr>
        <a:xfrm>
          <a:off x="7672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136906</xdr:rowOff>
    </xdr:from>
    <xdr:to>
      <xdr:col>36</xdr:col>
      <xdr:colOff>165100</xdr:colOff>
      <xdr:row>39</xdr:row>
      <xdr:rowOff>67056</xdr:rowOff>
    </xdr:to>
    <xdr:sp macro="" textlink="">
      <xdr:nvSpPr>
        <xdr:cNvPr id="319" name="楕円 318"/>
        <xdr:cNvSpPr/>
      </xdr:nvSpPr>
      <xdr:spPr>
        <a:xfrm>
          <a:off x="6921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58183</xdr:rowOff>
    </xdr:from>
    <xdr:ext cx="378565" cy="259045"/>
    <xdr:sp macro="" textlink="">
      <xdr:nvSpPr>
        <xdr:cNvPr id="320" name="テキスト ボックス 319"/>
        <xdr:cNvSpPr txBox="1"/>
      </xdr:nvSpPr>
      <xdr:spPr>
        <a:xfrm>
          <a:off x="6783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26055</xdr:rowOff>
    </xdr:from>
    <xdr:to>
      <xdr:col>55</xdr:col>
      <xdr:colOff>0</xdr:colOff>
      <xdr:row>59</xdr:row>
      <xdr:rowOff>28211</xdr:rowOff>
    </xdr:to>
    <xdr:cxnSp macro="">
      <xdr:nvCxnSpPr>
        <xdr:cNvPr id="349" name="直線コネクタ 348"/>
        <xdr:cNvCxnSpPr/>
      </xdr:nvCxnSpPr>
      <xdr:spPr>
        <a:xfrm>
          <a:off x="9639300" y="10141605"/>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25118</xdr:rowOff>
    </xdr:from>
    <xdr:to>
      <xdr:col>50</xdr:col>
      <xdr:colOff>114300</xdr:colOff>
      <xdr:row>59</xdr:row>
      <xdr:rowOff>26055</xdr:rowOff>
    </xdr:to>
    <xdr:cxnSp macro="">
      <xdr:nvCxnSpPr>
        <xdr:cNvPr id="352" name="直線コネクタ 351"/>
        <xdr:cNvCxnSpPr/>
      </xdr:nvCxnSpPr>
      <xdr:spPr>
        <a:xfrm>
          <a:off x="8750300" y="10140668"/>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25118</xdr:rowOff>
    </xdr:from>
    <xdr:to>
      <xdr:col>45</xdr:col>
      <xdr:colOff>177800</xdr:colOff>
      <xdr:row>59</xdr:row>
      <xdr:rowOff>25118</xdr:rowOff>
    </xdr:to>
    <xdr:cxnSp macro="">
      <xdr:nvCxnSpPr>
        <xdr:cNvPr id="355" name="直線コネクタ 354"/>
        <xdr:cNvCxnSpPr/>
      </xdr:nvCxnSpPr>
      <xdr:spPr>
        <a:xfrm>
          <a:off x="7861300" y="10140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23617</xdr:rowOff>
    </xdr:from>
    <xdr:to>
      <xdr:col>41</xdr:col>
      <xdr:colOff>50800</xdr:colOff>
      <xdr:row>59</xdr:row>
      <xdr:rowOff>25118</xdr:rowOff>
    </xdr:to>
    <xdr:cxnSp macro="">
      <xdr:nvCxnSpPr>
        <xdr:cNvPr id="358" name="直線コネクタ 357"/>
        <xdr:cNvCxnSpPr/>
      </xdr:nvCxnSpPr>
      <xdr:spPr>
        <a:xfrm>
          <a:off x="6972300" y="10139167"/>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148861</xdr:rowOff>
    </xdr:from>
    <xdr:to>
      <xdr:col>55</xdr:col>
      <xdr:colOff>50800</xdr:colOff>
      <xdr:row>59</xdr:row>
      <xdr:rowOff>79011</xdr:rowOff>
    </xdr:to>
    <xdr:sp macro="" textlink="">
      <xdr:nvSpPr>
        <xdr:cNvPr id="368" name="楕円 367"/>
        <xdr:cNvSpPr/>
      </xdr:nvSpPr>
      <xdr:spPr>
        <a:xfrm>
          <a:off x="10426700" y="100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63788</xdr:rowOff>
    </xdr:from>
    <xdr:ext cx="469744" cy="259045"/>
    <xdr:sp macro="" textlink="">
      <xdr:nvSpPr>
        <xdr:cNvPr id="369" name="農林水産業費該当値テキスト"/>
        <xdr:cNvSpPr txBox="1"/>
      </xdr:nvSpPr>
      <xdr:spPr>
        <a:xfrm>
          <a:off x="10528300" y="100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146705</xdr:rowOff>
    </xdr:from>
    <xdr:to>
      <xdr:col>50</xdr:col>
      <xdr:colOff>165100</xdr:colOff>
      <xdr:row>59</xdr:row>
      <xdr:rowOff>76855</xdr:rowOff>
    </xdr:to>
    <xdr:sp macro="" textlink="">
      <xdr:nvSpPr>
        <xdr:cNvPr id="370" name="楕円 369"/>
        <xdr:cNvSpPr/>
      </xdr:nvSpPr>
      <xdr:spPr>
        <a:xfrm>
          <a:off x="9588500" y="100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67982</xdr:rowOff>
    </xdr:from>
    <xdr:ext cx="469744" cy="259045"/>
    <xdr:sp macro="" textlink="">
      <xdr:nvSpPr>
        <xdr:cNvPr id="371" name="テキスト ボックス 370"/>
        <xdr:cNvSpPr txBox="1"/>
      </xdr:nvSpPr>
      <xdr:spPr>
        <a:xfrm>
          <a:off x="9404428" y="101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145768</xdr:rowOff>
    </xdr:from>
    <xdr:to>
      <xdr:col>46</xdr:col>
      <xdr:colOff>38100</xdr:colOff>
      <xdr:row>59</xdr:row>
      <xdr:rowOff>75918</xdr:rowOff>
    </xdr:to>
    <xdr:sp macro="" textlink="">
      <xdr:nvSpPr>
        <xdr:cNvPr id="372" name="楕円 371"/>
        <xdr:cNvSpPr/>
      </xdr:nvSpPr>
      <xdr:spPr>
        <a:xfrm>
          <a:off x="8699500" y="100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67045</xdr:rowOff>
    </xdr:from>
    <xdr:ext cx="469744" cy="259045"/>
    <xdr:sp macro="" textlink="">
      <xdr:nvSpPr>
        <xdr:cNvPr id="373" name="テキスト ボックス 372"/>
        <xdr:cNvSpPr txBox="1"/>
      </xdr:nvSpPr>
      <xdr:spPr>
        <a:xfrm>
          <a:off x="8515428" y="101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145768</xdr:rowOff>
    </xdr:from>
    <xdr:to>
      <xdr:col>41</xdr:col>
      <xdr:colOff>101600</xdr:colOff>
      <xdr:row>59</xdr:row>
      <xdr:rowOff>75918</xdr:rowOff>
    </xdr:to>
    <xdr:sp macro="" textlink="">
      <xdr:nvSpPr>
        <xdr:cNvPr id="374" name="楕円 373"/>
        <xdr:cNvSpPr/>
      </xdr:nvSpPr>
      <xdr:spPr>
        <a:xfrm>
          <a:off x="7810500" y="100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67045</xdr:rowOff>
    </xdr:from>
    <xdr:ext cx="469744" cy="259045"/>
    <xdr:sp macro="" textlink="">
      <xdr:nvSpPr>
        <xdr:cNvPr id="375" name="テキスト ボックス 374"/>
        <xdr:cNvSpPr txBox="1"/>
      </xdr:nvSpPr>
      <xdr:spPr>
        <a:xfrm>
          <a:off x="7626428" y="101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144267</xdr:rowOff>
    </xdr:from>
    <xdr:to>
      <xdr:col>36</xdr:col>
      <xdr:colOff>165100</xdr:colOff>
      <xdr:row>59</xdr:row>
      <xdr:rowOff>74417</xdr:rowOff>
    </xdr:to>
    <xdr:sp macro="" textlink="">
      <xdr:nvSpPr>
        <xdr:cNvPr id="376" name="楕円 375"/>
        <xdr:cNvSpPr/>
      </xdr:nvSpPr>
      <xdr:spPr>
        <a:xfrm>
          <a:off x="6921500" y="100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65544</xdr:rowOff>
    </xdr:from>
    <xdr:ext cx="469744" cy="259045"/>
    <xdr:sp macro="" textlink="">
      <xdr:nvSpPr>
        <xdr:cNvPr id="377" name="テキスト ボックス 376"/>
        <xdr:cNvSpPr txBox="1"/>
      </xdr:nvSpPr>
      <xdr:spPr>
        <a:xfrm>
          <a:off x="6737428" y="101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99978</xdr:rowOff>
    </xdr:from>
    <xdr:to>
      <xdr:col>54</xdr:col>
      <xdr:colOff>189865</xdr:colOff>
      <xdr:row>79</xdr:row>
      <xdr:rowOff>74560</xdr:rowOff>
    </xdr:to>
    <xdr:cxnSp macro="">
      <xdr:nvCxnSpPr>
        <xdr:cNvPr id="403" name="直線コネクタ 402"/>
        <xdr:cNvCxnSpPr/>
      </xdr:nvCxnSpPr>
      <xdr:spPr>
        <a:xfrm flipV="1">
          <a:off x="10475595" y="12272928"/>
          <a:ext cx="1270" cy="134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78387</xdr:rowOff>
    </xdr:from>
    <xdr:ext cx="469744" cy="259045"/>
    <xdr:sp macro="" textlink="">
      <xdr:nvSpPr>
        <xdr:cNvPr id="404" name="商工費最小値テキスト"/>
        <xdr:cNvSpPr txBox="1"/>
      </xdr:nvSpPr>
      <xdr:spPr>
        <a:xfrm>
          <a:off x="10528300" y="136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74560</xdr:rowOff>
    </xdr:from>
    <xdr:to>
      <xdr:col>55</xdr:col>
      <xdr:colOff>88900</xdr:colOff>
      <xdr:row>79</xdr:row>
      <xdr:rowOff>74560</xdr:rowOff>
    </xdr:to>
    <xdr:cxnSp macro="">
      <xdr:nvCxnSpPr>
        <xdr:cNvPr id="405" name="直線コネクタ 404"/>
        <xdr:cNvCxnSpPr/>
      </xdr:nvCxnSpPr>
      <xdr:spPr>
        <a:xfrm>
          <a:off x="10388600" y="136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46655</xdr:rowOff>
    </xdr:from>
    <xdr:ext cx="599010" cy="259045"/>
    <xdr:sp macro="" textlink="">
      <xdr:nvSpPr>
        <xdr:cNvPr id="406" name="商工費最大値テキスト"/>
        <xdr:cNvSpPr txBox="1"/>
      </xdr:nvSpPr>
      <xdr:spPr>
        <a:xfrm>
          <a:off x="10528300" y="1204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99978</xdr:rowOff>
    </xdr:from>
    <xdr:to>
      <xdr:col>55</xdr:col>
      <xdr:colOff>88900</xdr:colOff>
      <xdr:row>71</xdr:row>
      <xdr:rowOff>99978</xdr:rowOff>
    </xdr:to>
    <xdr:cxnSp macro="">
      <xdr:nvCxnSpPr>
        <xdr:cNvPr id="407" name="直線コネクタ 406"/>
        <xdr:cNvCxnSpPr/>
      </xdr:nvCxnSpPr>
      <xdr:spPr>
        <a:xfrm>
          <a:off x="10388600" y="1227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121967</xdr:rowOff>
    </xdr:from>
    <xdr:to>
      <xdr:col>55</xdr:col>
      <xdr:colOff>0</xdr:colOff>
      <xdr:row>76</xdr:row>
      <xdr:rowOff>125701</xdr:rowOff>
    </xdr:to>
    <xdr:cxnSp macro="">
      <xdr:nvCxnSpPr>
        <xdr:cNvPr id="408" name="直線コネクタ 407"/>
        <xdr:cNvCxnSpPr/>
      </xdr:nvCxnSpPr>
      <xdr:spPr>
        <a:xfrm>
          <a:off x="9639300" y="12123467"/>
          <a:ext cx="838200" cy="10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71572</xdr:rowOff>
    </xdr:from>
    <xdr:ext cx="534377" cy="259045"/>
    <xdr:sp macro="" textlink="">
      <xdr:nvSpPr>
        <xdr:cNvPr id="409" name="商工費平均値テキスト"/>
        <xdr:cNvSpPr txBox="1"/>
      </xdr:nvSpPr>
      <xdr:spPr>
        <a:xfrm>
          <a:off x="10528300" y="1327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93145</xdr:rowOff>
    </xdr:from>
    <xdr:to>
      <xdr:col>55</xdr:col>
      <xdr:colOff>50800</xdr:colOff>
      <xdr:row>78</xdr:row>
      <xdr:rowOff>23295</xdr:rowOff>
    </xdr:to>
    <xdr:sp macro="" textlink="">
      <xdr:nvSpPr>
        <xdr:cNvPr id="410" name="フローチャート: 判断 409"/>
        <xdr:cNvSpPr/>
      </xdr:nvSpPr>
      <xdr:spPr>
        <a:xfrm>
          <a:off x="10426700" y="1329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121967</xdr:rowOff>
    </xdr:from>
    <xdr:to>
      <xdr:col>50</xdr:col>
      <xdr:colOff>114300</xdr:colOff>
      <xdr:row>74</xdr:row>
      <xdr:rowOff>109340</xdr:rowOff>
    </xdr:to>
    <xdr:cxnSp macro="">
      <xdr:nvCxnSpPr>
        <xdr:cNvPr id="411" name="直線コネクタ 410"/>
        <xdr:cNvCxnSpPr/>
      </xdr:nvCxnSpPr>
      <xdr:spPr>
        <a:xfrm flipV="1">
          <a:off x="8750300" y="12123467"/>
          <a:ext cx="889000" cy="67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103944</xdr:rowOff>
    </xdr:from>
    <xdr:to>
      <xdr:col>50</xdr:col>
      <xdr:colOff>165100</xdr:colOff>
      <xdr:row>78</xdr:row>
      <xdr:rowOff>34094</xdr:rowOff>
    </xdr:to>
    <xdr:sp macro="" textlink="">
      <xdr:nvSpPr>
        <xdr:cNvPr id="412" name="フローチャート: 判断 411"/>
        <xdr:cNvSpPr/>
      </xdr:nvSpPr>
      <xdr:spPr>
        <a:xfrm>
          <a:off x="95885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25221</xdr:rowOff>
    </xdr:from>
    <xdr:ext cx="534377" cy="259045"/>
    <xdr:sp macro="" textlink="">
      <xdr:nvSpPr>
        <xdr:cNvPr id="413" name="テキスト ボックス 412"/>
        <xdr:cNvSpPr txBox="1"/>
      </xdr:nvSpPr>
      <xdr:spPr>
        <a:xfrm>
          <a:off x="9372111" y="133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109340</xdr:rowOff>
    </xdr:from>
    <xdr:to>
      <xdr:col>45</xdr:col>
      <xdr:colOff>177800</xdr:colOff>
      <xdr:row>77</xdr:row>
      <xdr:rowOff>85086</xdr:rowOff>
    </xdr:to>
    <xdr:cxnSp macro="">
      <xdr:nvCxnSpPr>
        <xdr:cNvPr id="414" name="直線コネクタ 413"/>
        <xdr:cNvCxnSpPr/>
      </xdr:nvCxnSpPr>
      <xdr:spPr>
        <a:xfrm flipV="1">
          <a:off x="7861300" y="12796640"/>
          <a:ext cx="889000" cy="49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77133</xdr:rowOff>
    </xdr:from>
    <xdr:to>
      <xdr:col>46</xdr:col>
      <xdr:colOff>38100</xdr:colOff>
      <xdr:row>78</xdr:row>
      <xdr:rowOff>7283</xdr:rowOff>
    </xdr:to>
    <xdr:sp macro="" textlink="">
      <xdr:nvSpPr>
        <xdr:cNvPr id="415" name="フローチャート: 判断 414"/>
        <xdr:cNvSpPr/>
      </xdr:nvSpPr>
      <xdr:spPr>
        <a:xfrm>
          <a:off x="8699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169860</xdr:rowOff>
    </xdr:from>
    <xdr:ext cx="534377" cy="259045"/>
    <xdr:sp macro="" textlink="">
      <xdr:nvSpPr>
        <xdr:cNvPr id="416" name="テキスト ボックス 415"/>
        <xdr:cNvSpPr txBox="1"/>
      </xdr:nvSpPr>
      <xdr:spPr>
        <a:xfrm>
          <a:off x="8483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85086</xdr:rowOff>
    </xdr:from>
    <xdr:to>
      <xdr:col>41</xdr:col>
      <xdr:colOff>50800</xdr:colOff>
      <xdr:row>78</xdr:row>
      <xdr:rowOff>30789</xdr:rowOff>
    </xdr:to>
    <xdr:cxnSp macro="">
      <xdr:nvCxnSpPr>
        <xdr:cNvPr id="417" name="直線コネクタ 416"/>
        <xdr:cNvCxnSpPr/>
      </xdr:nvCxnSpPr>
      <xdr:spPr>
        <a:xfrm flipV="1">
          <a:off x="6972300" y="13286736"/>
          <a:ext cx="889000" cy="1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15182</xdr:rowOff>
    </xdr:from>
    <xdr:to>
      <xdr:col>41</xdr:col>
      <xdr:colOff>101600</xdr:colOff>
      <xdr:row>78</xdr:row>
      <xdr:rowOff>116782</xdr:rowOff>
    </xdr:to>
    <xdr:sp macro="" textlink="">
      <xdr:nvSpPr>
        <xdr:cNvPr id="418" name="フローチャート: 判断 417"/>
        <xdr:cNvSpPr/>
      </xdr:nvSpPr>
      <xdr:spPr>
        <a:xfrm>
          <a:off x="7810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107909</xdr:rowOff>
    </xdr:from>
    <xdr:ext cx="534377" cy="259045"/>
    <xdr:sp macro="" textlink="">
      <xdr:nvSpPr>
        <xdr:cNvPr id="419" name="テキスト ボックス 418"/>
        <xdr:cNvSpPr txBox="1"/>
      </xdr:nvSpPr>
      <xdr:spPr>
        <a:xfrm>
          <a:off x="7594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52074</xdr:rowOff>
    </xdr:from>
    <xdr:to>
      <xdr:col>36</xdr:col>
      <xdr:colOff>165100</xdr:colOff>
      <xdr:row>78</xdr:row>
      <xdr:rowOff>153674</xdr:rowOff>
    </xdr:to>
    <xdr:sp macro="" textlink="">
      <xdr:nvSpPr>
        <xdr:cNvPr id="420" name="フローチャート: 判断 419"/>
        <xdr:cNvSpPr/>
      </xdr:nvSpPr>
      <xdr:spPr>
        <a:xfrm>
          <a:off x="6921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144801</xdr:rowOff>
    </xdr:from>
    <xdr:ext cx="534377" cy="259045"/>
    <xdr:sp macro="" textlink="">
      <xdr:nvSpPr>
        <xdr:cNvPr id="421" name="テキスト ボックス 420"/>
        <xdr:cNvSpPr txBox="1"/>
      </xdr:nvSpPr>
      <xdr:spPr>
        <a:xfrm>
          <a:off x="6705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74901</xdr:rowOff>
    </xdr:from>
    <xdr:to>
      <xdr:col>55</xdr:col>
      <xdr:colOff>50800</xdr:colOff>
      <xdr:row>77</xdr:row>
      <xdr:rowOff>5051</xdr:rowOff>
    </xdr:to>
    <xdr:sp macro="" textlink="">
      <xdr:nvSpPr>
        <xdr:cNvPr id="427" name="楕円 426"/>
        <xdr:cNvSpPr/>
      </xdr:nvSpPr>
      <xdr:spPr>
        <a:xfrm>
          <a:off x="10426700" y="131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97778</xdr:rowOff>
    </xdr:from>
    <xdr:ext cx="534377" cy="259045"/>
    <xdr:sp macro="" textlink="">
      <xdr:nvSpPr>
        <xdr:cNvPr id="428" name="商工費該当値テキスト"/>
        <xdr:cNvSpPr txBox="1"/>
      </xdr:nvSpPr>
      <xdr:spPr>
        <a:xfrm>
          <a:off x="10528300" y="129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71167</xdr:rowOff>
    </xdr:from>
    <xdr:to>
      <xdr:col>50</xdr:col>
      <xdr:colOff>165100</xdr:colOff>
      <xdr:row>71</xdr:row>
      <xdr:rowOff>1317</xdr:rowOff>
    </xdr:to>
    <xdr:sp macro="" textlink="">
      <xdr:nvSpPr>
        <xdr:cNvPr id="429" name="楕円 428"/>
        <xdr:cNvSpPr/>
      </xdr:nvSpPr>
      <xdr:spPr>
        <a:xfrm>
          <a:off x="9588500" y="120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17844</xdr:rowOff>
    </xdr:from>
    <xdr:ext cx="599010" cy="259045"/>
    <xdr:sp macro="" textlink="">
      <xdr:nvSpPr>
        <xdr:cNvPr id="430" name="テキスト ボックス 429"/>
        <xdr:cNvSpPr txBox="1"/>
      </xdr:nvSpPr>
      <xdr:spPr>
        <a:xfrm>
          <a:off x="9339795" y="1184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58540</xdr:rowOff>
    </xdr:from>
    <xdr:to>
      <xdr:col>46</xdr:col>
      <xdr:colOff>38100</xdr:colOff>
      <xdr:row>74</xdr:row>
      <xdr:rowOff>160140</xdr:rowOff>
    </xdr:to>
    <xdr:sp macro="" textlink="">
      <xdr:nvSpPr>
        <xdr:cNvPr id="431" name="楕円 430"/>
        <xdr:cNvSpPr/>
      </xdr:nvSpPr>
      <xdr:spPr>
        <a:xfrm>
          <a:off x="8699500" y="127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5217</xdr:rowOff>
    </xdr:from>
    <xdr:ext cx="534377" cy="259045"/>
    <xdr:sp macro="" textlink="">
      <xdr:nvSpPr>
        <xdr:cNvPr id="432" name="テキスト ボックス 431"/>
        <xdr:cNvSpPr txBox="1"/>
      </xdr:nvSpPr>
      <xdr:spPr>
        <a:xfrm>
          <a:off x="8483111" y="125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34286</xdr:rowOff>
    </xdr:from>
    <xdr:to>
      <xdr:col>41</xdr:col>
      <xdr:colOff>101600</xdr:colOff>
      <xdr:row>77</xdr:row>
      <xdr:rowOff>135886</xdr:rowOff>
    </xdr:to>
    <xdr:sp macro="" textlink="">
      <xdr:nvSpPr>
        <xdr:cNvPr id="433" name="楕円 432"/>
        <xdr:cNvSpPr/>
      </xdr:nvSpPr>
      <xdr:spPr>
        <a:xfrm>
          <a:off x="7810500" y="132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152413</xdr:rowOff>
    </xdr:from>
    <xdr:ext cx="534377" cy="259045"/>
    <xdr:sp macro="" textlink="">
      <xdr:nvSpPr>
        <xdr:cNvPr id="434" name="テキスト ボックス 433"/>
        <xdr:cNvSpPr txBox="1"/>
      </xdr:nvSpPr>
      <xdr:spPr>
        <a:xfrm>
          <a:off x="7594111" y="1301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151439</xdr:rowOff>
    </xdr:from>
    <xdr:to>
      <xdr:col>36</xdr:col>
      <xdr:colOff>165100</xdr:colOff>
      <xdr:row>78</xdr:row>
      <xdr:rowOff>81589</xdr:rowOff>
    </xdr:to>
    <xdr:sp macro="" textlink="">
      <xdr:nvSpPr>
        <xdr:cNvPr id="435" name="楕円 434"/>
        <xdr:cNvSpPr/>
      </xdr:nvSpPr>
      <xdr:spPr>
        <a:xfrm>
          <a:off x="6921500" y="133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98116</xdr:rowOff>
    </xdr:from>
    <xdr:ext cx="534377" cy="259045"/>
    <xdr:sp macro="" textlink="">
      <xdr:nvSpPr>
        <xdr:cNvPr id="436" name="テキスト ボックス 435"/>
        <xdr:cNvSpPr txBox="1"/>
      </xdr:nvSpPr>
      <xdr:spPr>
        <a:xfrm>
          <a:off x="6705111" y="131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6" name="直線コネクタ 455"/>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7"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8" name="直線コネクタ 457"/>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9"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60" name="直線コネクタ 459"/>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112</xdr:rowOff>
    </xdr:from>
    <xdr:to>
      <xdr:col>55</xdr:col>
      <xdr:colOff>0</xdr:colOff>
      <xdr:row>94</xdr:row>
      <xdr:rowOff>167007</xdr:rowOff>
    </xdr:to>
    <xdr:cxnSp macro="">
      <xdr:nvCxnSpPr>
        <xdr:cNvPr id="461" name="直線コネクタ 460"/>
        <xdr:cNvCxnSpPr/>
      </xdr:nvCxnSpPr>
      <xdr:spPr>
        <a:xfrm flipV="1">
          <a:off x="9639300" y="15944962"/>
          <a:ext cx="838200" cy="3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2" name="土木費平均値テキスト"/>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3" name="フローチャート: 判断 462"/>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167007</xdr:rowOff>
    </xdr:from>
    <xdr:to>
      <xdr:col>50</xdr:col>
      <xdr:colOff>114300</xdr:colOff>
      <xdr:row>95</xdr:row>
      <xdr:rowOff>95157</xdr:rowOff>
    </xdr:to>
    <xdr:cxnSp macro="">
      <xdr:nvCxnSpPr>
        <xdr:cNvPr id="464" name="直線コネクタ 463"/>
        <xdr:cNvCxnSpPr/>
      </xdr:nvCxnSpPr>
      <xdr:spPr>
        <a:xfrm flipV="1">
          <a:off x="8750300" y="16283307"/>
          <a:ext cx="889000" cy="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5" name="フローチャート: 判断 464"/>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6" name="テキスト ボックス 465"/>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95157</xdr:rowOff>
    </xdr:from>
    <xdr:to>
      <xdr:col>45</xdr:col>
      <xdr:colOff>177800</xdr:colOff>
      <xdr:row>95</xdr:row>
      <xdr:rowOff>110697</xdr:rowOff>
    </xdr:to>
    <xdr:cxnSp macro="">
      <xdr:nvCxnSpPr>
        <xdr:cNvPr id="467" name="直線コネクタ 466"/>
        <xdr:cNvCxnSpPr/>
      </xdr:nvCxnSpPr>
      <xdr:spPr>
        <a:xfrm flipV="1">
          <a:off x="7861300" y="16382907"/>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8" name="フローチャート: 判断 467"/>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9" name="テキスト ボックス 468"/>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110697</xdr:rowOff>
    </xdr:from>
    <xdr:to>
      <xdr:col>41</xdr:col>
      <xdr:colOff>50800</xdr:colOff>
      <xdr:row>96</xdr:row>
      <xdr:rowOff>45346</xdr:rowOff>
    </xdr:to>
    <xdr:cxnSp macro="">
      <xdr:nvCxnSpPr>
        <xdr:cNvPr id="470" name="直線コネクタ 469"/>
        <xdr:cNvCxnSpPr/>
      </xdr:nvCxnSpPr>
      <xdr:spPr>
        <a:xfrm flipV="1">
          <a:off x="6972300" y="16398447"/>
          <a:ext cx="8890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71" name="フローチャート: 判断 470"/>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2" name="テキスト ボックス 471"/>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3" name="フローチャート: 判断 472"/>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4" name="テキスト ボックス 473"/>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120762</xdr:rowOff>
    </xdr:from>
    <xdr:to>
      <xdr:col>55</xdr:col>
      <xdr:colOff>50800</xdr:colOff>
      <xdr:row>93</xdr:row>
      <xdr:rowOff>50912</xdr:rowOff>
    </xdr:to>
    <xdr:sp macro="" textlink="">
      <xdr:nvSpPr>
        <xdr:cNvPr id="480" name="楕円 479"/>
        <xdr:cNvSpPr/>
      </xdr:nvSpPr>
      <xdr:spPr>
        <a:xfrm>
          <a:off x="10426700" y="158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143639</xdr:rowOff>
    </xdr:from>
    <xdr:ext cx="599010" cy="259045"/>
    <xdr:sp macro="" textlink="">
      <xdr:nvSpPr>
        <xdr:cNvPr id="481" name="土木費該当値テキスト"/>
        <xdr:cNvSpPr txBox="1"/>
      </xdr:nvSpPr>
      <xdr:spPr>
        <a:xfrm>
          <a:off x="10528300" y="1574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116207</xdr:rowOff>
    </xdr:from>
    <xdr:to>
      <xdr:col>50</xdr:col>
      <xdr:colOff>165100</xdr:colOff>
      <xdr:row>95</xdr:row>
      <xdr:rowOff>46357</xdr:rowOff>
    </xdr:to>
    <xdr:sp macro="" textlink="">
      <xdr:nvSpPr>
        <xdr:cNvPr id="482" name="楕円 481"/>
        <xdr:cNvSpPr/>
      </xdr:nvSpPr>
      <xdr:spPr>
        <a:xfrm>
          <a:off x="9588500" y="162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62884</xdr:rowOff>
    </xdr:from>
    <xdr:ext cx="534377" cy="259045"/>
    <xdr:sp macro="" textlink="">
      <xdr:nvSpPr>
        <xdr:cNvPr id="483" name="テキスト ボックス 482"/>
        <xdr:cNvSpPr txBox="1"/>
      </xdr:nvSpPr>
      <xdr:spPr>
        <a:xfrm>
          <a:off x="9372111" y="160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44357</xdr:rowOff>
    </xdr:from>
    <xdr:to>
      <xdr:col>46</xdr:col>
      <xdr:colOff>38100</xdr:colOff>
      <xdr:row>95</xdr:row>
      <xdr:rowOff>145957</xdr:rowOff>
    </xdr:to>
    <xdr:sp macro="" textlink="">
      <xdr:nvSpPr>
        <xdr:cNvPr id="484" name="楕円 483"/>
        <xdr:cNvSpPr/>
      </xdr:nvSpPr>
      <xdr:spPr>
        <a:xfrm>
          <a:off x="8699500" y="163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162484</xdr:rowOff>
    </xdr:from>
    <xdr:ext cx="534377" cy="259045"/>
    <xdr:sp macro="" textlink="">
      <xdr:nvSpPr>
        <xdr:cNvPr id="485" name="テキスト ボックス 484"/>
        <xdr:cNvSpPr txBox="1"/>
      </xdr:nvSpPr>
      <xdr:spPr>
        <a:xfrm>
          <a:off x="8483111" y="161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59897</xdr:rowOff>
    </xdr:from>
    <xdr:to>
      <xdr:col>41</xdr:col>
      <xdr:colOff>101600</xdr:colOff>
      <xdr:row>95</xdr:row>
      <xdr:rowOff>161497</xdr:rowOff>
    </xdr:to>
    <xdr:sp macro="" textlink="">
      <xdr:nvSpPr>
        <xdr:cNvPr id="486" name="楕円 485"/>
        <xdr:cNvSpPr/>
      </xdr:nvSpPr>
      <xdr:spPr>
        <a:xfrm>
          <a:off x="7810500" y="163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6574</xdr:rowOff>
    </xdr:from>
    <xdr:ext cx="534377" cy="259045"/>
    <xdr:sp macro="" textlink="">
      <xdr:nvSpPr>
        <xdr:cNvPr id="487" name="テキスト ボックス 486"/>
        <xdr:cNvSpPr txBox="1"/>
      </xdr:nvSpPr>
      <xdr:spPr>
        <a:xfrm>
          <a:off x="7594111" y="1612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165996</xdr:rowOff>
    </xdr:from>
    <xdr:to>
      <xdr:col>36</xdr:col>
      <xdr:colOff>165100</xdr:colOff>
      <xdr:row>96</xdr:row>
      <xdr:rowOff>96146</xdr:rowOff>
    </xdr:to>
    <xdr:sp macro="" textlink="">
      <xdr:nvSpPr>
        <xdr:cNvPr id="488" name="楕円 487"/>
        <xdr:cNvSpPr/>
      </xdr:nvSpPr>
      <xdr:spPr>
        <a:xfrm>
          <a:off x="6921500" y="164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87273</xdr:rowOff>
    </xdr:from>
    <xdr:ext cx="534377" cy="259045"/>
    <xdr:sp macro="" textlink="">
      <xdr:nvSpPr>
        <xdr:cNvPr id="489" name="テキスト ボックス 488"/>
        <xdr:cNvSpPr txBox="1"/>
      </xdr:nvSpPr>
      <xdr:spPr>
        <a:xfrm>
          <a:off x="6705111" y="165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5" name="直線コネクタ 514"/>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6"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7" name="直線コネクタ 516"/>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8"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9" name="直線コネクタ 518"/>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63021</xdr:rowOff>
    </xdr:from>
    <xdr:to>
      <xdr:col>85</xdr:col>
      <xdr:colOff>127000</xdr:colOff>
      <xdr:row>37</xdr:row>
      <xdr:rowOff>105263</xdr:rowOff>
    </xdr:to>
    <xdr:cxnSp macro="">
      <xdr:nvCxnSpPr>
        <xdr:cNvPr id="520" name="直線コネクタ 519"/>
        <xdr:cNvCxnSpPr/>
      </xdr:nvCxnSpPr>
      <xdr:spPr>
        <a:xfrm flipV="1">
          <a:off x="15481300" y="6406671"/>
          <a:ext cx="838200" cy="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21" name="消防費平均値テキスト"/>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2" name="フローチャート: 判断 521"/>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82517</xdr:rowOff>
    </xdr:from>
    <xdr:to>
      <xdr:col>81</xdr:col>
      <xdr:colOff>50800</xdr:colOff>
      <xdr:row>37</xdr:row>
      <xdr:rowOff>105263</xdr:rowOff>
    </xdr:to>
    <xdr:cxnSp macro="">
      <xdr:nvCxnSpPr>
        <xdr:cNvPr id="523" name="直線コネクタ 522"/>
        <xdr:cNvCxnSpPr/>
      </xdr:nvCxnSpPr>
      <xdr:spPr>
        <a:xfrm>
          <a:off x="14592300" y="642616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4" name="フローチャート: 判断 523"/>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5" name="テキスト ボックス 524"/>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82517</xdr:rowOff>
    </xdr:from>
    <xdr:to>
      <xdr:col>76</xdr:col>
      <xdr:colOff>114300</xdr:colOff>
      <xdr:row>37</xdr:row>
      <xdr:rowOff>126262</xdr:rowOff>
    </xdr:to>
    <xdr:cxnSp macro="">
      <xdr:nvCxnSpPr>
        <xdr:cNvPr id="526" name="直線コネクタ 525"/>
        <xdr:cNvCxnSpPr/>
      </xdr:nvCxnSpPr>
      <xdr:spPr>
        <a:xfrm flipV="1">
          <a:off x="13703300" y="6426167"/>
          <a:ext cx="8890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7" name="フローチャート: 判断 526"/>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8" name="テキスト ボックス 527"/>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126262</xdr:rowOff>
    </xdr:from>
    <xdr:to>
      <xdr:col>71</xdr:col>
      <xdr:colOff>177800</xdr:colOff>
      <xdr:row>37</xdr:row>
      <xdr:rowOff>138933</xdr:rowOff>
    </xdr:to>
    <xdr:cxnSp macro="">
      <xdr:nvCxnSpPr>
        <xdr:cNvPr id="529" name="直線コネクタ 528"/>
        <xdr:cNvCxnSpPr/>
      </xdr:nvCxnSpPr>
      <xdr:spPr>
        <a:xfrm flipV="1">
          <a:off x="12814300" y="6469912"/>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30" name="フローチャート: 判断 529"/>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31" name="テキスト ボックス 530"/>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2" name="フローチャート: 判断 531"/>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3" name="テキスト ボックス 532"/>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12221</xdr:rowOff>
    </xdr:from>
    <xdr:to>
      <xdr:col>85</xdr:col>
      <xdr:colOff>177800</xdr:colOff>
      <xdr:row>37</xdr:row>
      <xdr:rowOff>113821</xdr:rowOff>
    </xdr:to>
    <xdr:sp macro="" textlink="">
      <xdr:nvSpPr>
        <xdr:cNvPr id="539" name="楕円 538"/>
        <xdr:cNvSpPr/>
      </xdr:nvSpPr>
      <xdr:spPr>
        <a:xfrm>
          <a:off x="16268700" y="63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162098</xdr:rowOff>
    </xdr:from>
    <xdr:ext cx="534377" cy="259045"/>
    <xdr:sp macro="" textlink="">
      <xdr:nvSpPr>
        <xdr:cNvPr id="540" name="消防費該当値テキスト"/>
        <xdr:cNvSpPr txBox="1"/>
      </xdr:nvSpPr>
      <xdr:spPr>
        <a:xfrm>
          <a:off x="16370300" y="63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54463</xdr:rowOff>
    </xdr:from>
    <xdr:to>
      <xdr:col>81</xdr:col>
      <xdr:colOff>101600</xdr:colOff>
      <xdr:row>37</xdr:row>
      <xdr:rowOff>156063</xdr:rowOff>
    </xdr:to>
    <xdr:sp macro="" textlink="">
      <xdr:nvSpPr>
        <xdr:cNvPr id="541" name="楕円 540"/>
        <xdr:cNvSpPr/>
      </xdr:nvSpPr>
      <xdr:spPr>
        <a:xfrm>
          <a:off x="15430500" y="63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147190</xdr:rowOff>
    </xdr:from>
    <xdr:ext cx="534377" cy="259045"/>
    <xdr:sp macro="" textlink="">
      <xdr:nvSpPr>
        <xdr:cNvPr id="542" name="テキスト ボックス 541"/>
        <xdr:cNvSpPr txBox="1"/>
      </xdr:nvSpPr>
      <xdr:spPr>
        <a:xfrm>
          <a:off x="15214111" y="64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31717</xdr:rowOff>
    </xdr:from>
    <xdr:to>
      <xdr:col>76</xdr:col>
      <xdr:colOff>165100</xdr:colOff>
      <xdr:row>37</xdr:row>
      <xdr:rowOff>133317</xdr:rowOff>
    </xdr:to>
    <xdr:sp macro="" textlink="">
      <xdr:nvSpPr>
        <xdr:cNvPr id="543" name="楕円 542"/>
        <xdr:cNvSpPr/>
      </xdr:nvSpPr>
      <xdr:spPr>
        <a:xfrm>
          <a:off x="14541500" y="63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124444</xdr:rowOff>
    </xdr:from>
    <xdr:ext cx="534377" cy="259045"/>
    <xdr:sp macro="" textlink="">
      <xdr:nvSpPr>
        <xdr:cNvPr id="544" name="テキスト ボックス 543"/>
        <xdr:cNvSpPr txBox="1"/>
      </xdr:nvSpPr>
      <xdr:spPr>
        <a:xfrm>
          <a:off x="14325111" y="64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75462</xdr:rowOff>
    </xdr:from>
    <xdr:to>
      <xdr:col>72</xdr:col>
      <xdr:colOff>38100</xdr:colOff>
      <xdr:row>38</xdr:row>
      <xdr:rowOff>5612</xdr:rowOff>
    </xdr:to>
    <xdr:sp macro="" textlink="">
      <xdr:nvSpPr>
        <xdr:cNvPr id="545" name="楕円 544"/>
        <xdr:cNvSpPr/>
      </xdr:nvSpPr>
      <xdr:spPr>
        <a:xfrm>
          <a:off x="13652500" y="64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168188</xdr:rowOff>
    </xdr:from>
    <xdr:ext cx="534377" cy="259045"/>
    <xdr:sp macro="" textlink="">
      <xdr:nvSpPr>
        <xdr:cNvPr id="546" name="テキスト ボックス 545"/>
        <xdr:cNvSpPr txBox="1"/>
      </xdr:nvSpPr>
      <xdr:spPr>
        <a:xfrm>
          <a:off x="13436111" y="65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88133</xdr:rowOff>
    </xdr:from>
    <xdr:to>
      <xdr:col>67</xdr:col>
      <xdr:colOff>101600</xdr:colOff>
      <xdr:row>38</xdr:row>
      <xdr:rowOff>18283</xdr:rowOff>
    </xdr:to>
    <xdr:sp macro="" textlink="">
      <xdr:nvSpPr>
        <xdr:cNvPr id="547" name="楕円 546"/>
        <xdr:cNvSpPr/>
      </xdr:nvSpPr>
      <xdr:spPr>
        <a:xfrm>
          <a:off x="12763500" y="64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9410</xdr:rowOff>
    </xdr:from>
    <xdr:ext cx="534377" cy="259045"/>
    <xdr:sp macro="" textlink="">
      <xdr:nvSpPr>
        <xdr:cNvPr id="548" name="テキスト ボックス 547"/>
        <xdr:cNvSpPr txBox="1"/>
      </xdr:nvSpPr>
      <xdr:spPr>
        <a:xfrm>
          <a:off x="12547111" y="65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70" name="直線コネクタ 569"/>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71"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2" name="直線コネクタ 571"/>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3"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4" name="直線コネクタ 573"/>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64276</xdr:rowOff>
    </xdr:from>
    <xdr:to>
      <xdr:col>85</xdr:col>
      <xdr:colOff>127000</xdr:colOff>
      <xdr:row>54</xdr:row>
      <xdr:rowOff>151706</xdr:rowOff>
    </xdr:to>
    <xdr:cxnSp macro="">
      <xdr:nvCxnSpPr>
        <xdr:cNvPr id="575" name="直線コネクタ 574"/>
        <xdr:cNvCxnSpPr/>
      </xdr:nvCxnSpPr>
      <xdr:spPr>
        <a:xfrm flipV="1">
          <a:off x="15481300" y="9322576"/>
          <a:ext cx="838200" cy="8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6" name="教育費平均値テキスト"/>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7" name="フローチャート: 判断 576"/>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151706</xdr:rowOff>
    </xdr:from>
    <xdr:to>
      <xdr:col>81</xdr:col>
      <xdr:colOff>50800</xdr:colOff>
      <xdr:row>55</xdr:row>
      <xdr:rowOff>75358</xdr:rowOff>
    </xdr:to>
    <xdr:cxnSp macro="">
      <xdr:nvCxnSpPr>
        <xdr:cNvPr id="578" name="直線コネクタ 577"/>
        <xdr:cNvCxnSpPr/>
      </xdr:nvCxnSpPr>
      <xdr:spPr>
        <a:xfrm flipV="1">
          <a:off x="14592300" y="9410006"/>
          <a:ext cx="889000" cy="9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9" name="フローチャート: 判断 578"/>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80" name="テキスト ボックス 579"/>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112826</xdr:rowOff>
    </xdr:from>
    <xdr:to>
      <xdr:col>76</xdr:col>
      <xdr:colOff>114300</xdr:colOff>
      <xdr:row>55</xdr:row>
      <xdr:rowOff>75358</xdr:rowOff>
    </xdr:to>
    <xdr:cxnSp macro="">
      <xdr:nvCxnSpPr>
        <xdr:cNvPr id="581" name="直線コネクタ 580"/>
        <xdr:cNvCxnSpPr/>
      </xdr:nvCxnSpPr>
      <xdr:spPr>
        <a:xfrm>
          <a:off x="13703300" y="9028226"/>
          <a:ext cx="889000" cy="47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2" name="フローチャート: 判断 581"/>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3" name="テキスト ボックス 582"/>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112826</xdr:rowOff>
    </xdr:from>
    <xdr:to>
      <xdr:col>71</xdr:col>
      <xdr:colOff>177800</xdr:colOff>
      <xdr:row>56</xdr:row>
      <xdr:rowOff>28029</xdr:rowOff>
    </xdr:to>
    <xdr:cxnSp macro="">
      <xdr:nvCxnSpPr>
        <xdr:cNvPr id="584" name="直線コネクタ 583"/>
        <xdr:cNvCxnSpPr/>
      </xdr:nvCxnSpPr>
      <xdr:spPr>
        <a:xfrm flipV="1">
          <a:off x="12814300" y="9028226"/>
          <a:ext cx="889000" cy="6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5" name="フローチャート: 判断 584"/>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6" name="テキスト ボックス 585"/>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7" name="フローチャート: 判断 586"/>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8" name="テキスト ボックス 587"/>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13476</xdr:rowOff>
    </xdr:from>
    <xdr:to>
      <xdr:col>85</xdr:col>
      <xdr:colOff>177800</xdr:colOff>
      <xdr:row>54</xdr:row>
      <xdr:rowOff>115076</xdr:rowOff>
    </xdr:to>
    <xdr:sp macro="" textlink="">
      <xdr:nvSpPr>
        <xdr:cNvPr id="594" name="楕円 593"/>
        <xdr:cNvSpPr/>
      </xdr:nvSpPr>
      <xdr:spPr>
        <a:xfrm>
          <a:off x="16268700" y="92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36353</xdr:rowOff>
    </xdr:from>
    <xdr:ext cx="599010" cy="259045"/>
    <xdr:sp macro="" textlink="">
      <xdr:nvSpPr>
        <xdr:cNvPr id="595" name="教育費該当値テキスト"/>
        <xdr:cNvSpPr txBox="1"/>
      </xdr:nvSpPr>
      <xdr:spPr>
        <a:xfrm>
          <a:off x="16370300" y="912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100906</xdr:rowOff>
    </xdr:from>
    <xdr:to>
      <xdr:col>81</xdr:col>
      <xdr:colOff>101600</xdr:colOff>
      <xdr:row>55</xdr:row>
      <xdr:rowOff>31056</xdr:rowOff>
    </xdr:to>
    <xdr:sp macro="" textlink="">
      <xdr:nvSpPr>
        <xdr:cNvPr id="596" name="楕円 595"/>
        <xdr:cNvSpPr/>
      </xdr:nvSpPr>
      <xdr:spPr>
        <a:xfrm>
          <a:off x="15430500" y="9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47583</xdr:rowOff>
    </xdr:from>
    <xdr:ext cx="599010" cy="259045"/>
    <xdr:sp macro="" textlink="">
      <xdr:nvSpPr>
        <xdr:cNvPr id="597" name="テキスト ボックス 596"/>
        <xdr:cNvSpPr txBox="1"/>
      </xdr:nvSpPr>
      <xdr:spPr>
        <a:xfrm>
          <a:off x="15181795" y="913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24558</xdr:rowOff>
    </xdr:from>
    <xdr:to>
      <xdr:col>76</xdr:col>
      <xdr:colOff>165100</xdr:colOff>
      <xdr:row>55</xdr:row>
      <xdr:rowOff>126158</xdr:rowOff>
    </xdr:to>
    <xdr:sp macro="" textlink="">
      <xdr:nvSpPr>
        <xdr:cNvPr id="598" name="楕円 597"/>
        <xdr:cNvSpPr/>
      </xdr:nvSpPr>
      <xdr:spPr>
        <a:xfrm>
          <a:off x="14541500" y="94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142685</xdr:rowOff>
    </xdr:from>
    <xdr:ext cx="599010" cy="259045"/>
    <xdr:sp macro="" textlink="">
      <xdr:nvSpPr>
        <xdr:cNvPr id="599" name="テキスト ボックス 598"/>
        <xdr:cNvSpPr txBox="1"/>
      </xdr:nvSpPr>
      <xdr:spPr>
        <a:xfrm>
          <a:off x="14292795" y="922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62026</xdr:rowOff>
    </xdr:from>
    <xdr:to>
      <xdr:col>72</xdr:col>
      <xdr:colOff>38100</xdr:colOff>
      <xdr:row>52</xdr:row>
      <xdr:rowOff>163626</xdr:rowOff>
    </xdr:to>
    <xdr:sp macro="" textlink="">
      <xdr:nvSpPr>
        <xdr:cNvPr id="600" name="楕円 599"/>
        <xdr:cNvSpPr/>
      </xdr:nvSpPr>
      <xdr:spPr>
        <a:xfrm>
          <a:off x="13652500" y="89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8703</xdr:rowOff>
    </xdr:from>
    <xdr:ext cx="599010" cy="259045"/>
    <xdr:sp macro="" textlink="">
      <xdr:nvSpPr>
        <xdr:cNvPr id="601" name="テキスト ボックス 600"/>
        <xdr:cNvSpPr txBox="1"/>
      </xdr:nvSpPr>
      <xdr:spPr>
        <a:xfrm>
          <a:off x="13403795" y="875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148679</xdr:rowOff>
    </xdr:from>
    <xdr:to>
      <xdr:col>67</xdr:col>
      <xdr:colOff>101600</xdr:colOff>
      <xdr:row>56</xdr:row>
      <xdr:rowOff>78829</xdr:rowOff>
    </xdr:to>
    <xdr:sp macro="" textlink="">
      <xdr:nvSpPr>
        <xdr:cNvPr id="602" name="楕円 601"/>
        <xdr:cNvSpPr/>
      </xdr:nvSpPr>
      <xdr:spPr>
        <a:xfrm>
          <a:off x="12763500" y="95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95356</xdr:rowOff>
    </xdr:from>
    <xdr:ext cx="534377" cy="259045"/>
    <xdr:sp macro="" textlink="">
      <xdr:nvSpPr>
        <xdr:cNvPr id="603" name="テキスト ボックス 602"/>
        <xdr:cNvSpPr txBox="1"/>
      </xdr:nvSpPr>
      <xdr:spPr>
        <a:xfrm>
          <a:off x="12547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7" name="直線コネクタ 626"/>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30"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31" name="直線コネクタ 630"/>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3"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4" name="フローチャート: 判断 633"/>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37192</xdr:rowOff>
    </xdr:from>
    <xdr:to>
      <xdr:col>81</xdr:col>
      <xdr:colOff>50800</xdr:colOff>
      <xdr:row>79</xdr:row>
      <xdr:rowOff>44450</xdr:rowOff>
    </xdr:to>
    <xdr:cxnSp macro="">
      <xdr:nvCxnSpPr>
        <xdr:cNvPr id="635" name="直線コネクタ 634"/>
        <xdr:cNvCxnSpPr/>
      </xdr:nvCxnSpPr>
      <xdr:spPr>
        <a:xfrm>
          <a:off x="14592300" y="13581742"/>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6" name="フローチャート: 判断 635"/>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7" name="テキスト ボックス 636"/>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37192</xdr:rowOff>
    </xdr:from>
    <xdr:to>
      <xdr:col>76</xdr:col>
      <xdr:colOff>114300</xdr:colOff>
      <xdr:row>79</xdr:row>
      <xdr:rowOff>41650</xdr:rowOff>
    </xdr:to>
    <xdr:cxnSp macro="">
      <xdr:nvCxnSpPr>
        <xdr:cNvPr id="638" name="直線コネクタ 637"/>
        <xdr:cNvCxnSpPr/>
      </xdr:nvCxnSpPr>
      <xdr:spPr>
        <a:xfrm flipV="1">
          <a:off x="13703300" y="13581742"/>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9" name="フローチャート: 判断 638"/>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40" name="テキスト ボックス 639"/>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7931</xdr:rowOff>
    </xdr:from>
    <xdr:to>
      <xdr:col>71</xdr:col>
      <xdr:colOff>177800</xdr:colOff>
      <xdr:row>79</xdr:row>
      <xdr:rowOff>41650</xdr:rowOff>
    </xdr:to>
    <xdr:cxnSp macro="">
      <xdr:nvCxnSpPr>
        <xdr:cNvPr id="641" name="直線コネクタ 640"/>
        <xdr:cNvCxnSpPr/>
      </xdr:nvCxnSpPr>
      <xdr:spPr>
        <a:xfrm>
          <a:off x="12814300" y="13552481"/>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2" name="フローチャート: 判断 641"/>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3" name="テキスト ボックス 642"/>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4" name="フローチャート: 判断 643"/>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5" name="テキスト ボックス 644"/>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157842</xdr:rowOff>
    </xdr:from>
    <xdr:to>
      <xdr:col>76</xdr:col>
      <xdr:colOff>165100</xdr:colOff>
      <xdr:row>79</xdr:row>
      <xdr:rowOff>87992</xdr:rowOff>
    </xdr:to>
    <xdr:sp macro="" textlink="">
      <xdr:nvSpPr>
        <xdr:cNvPr id="655" name="楕円 654"/>
        <xdr:cNvSpPr/>
      </xdr:nvSpPr>
      <xdr:spPr>
        <a:xfrm>
          <a:off x="14541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79119</xdr:rowOff>
    </xdr:from>
    <xdr:ext cx="378565" cy="259045"/>
    <xdr:sp macro="" textlink="">
      <xdr:nvSpPr>
        <xdr:cNvPr id="656" name="テキスト ボックス 655"/>
        <xdr:cNvSpPr txBox="1"/>
      </xdr:nvSpPr>
      <xdr:spPr>
        <a:xfrm>
          <a:off x="14403017" y="136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162300</xdr:rowOff>
    </xdr:from>
    <xdr:to>
      <xdr:col>72</xdr:col>
      <xdr:colOff>38100</xdr:colOff>
      <xdr:row>79</xdr:row>
      <xdr:rowOff>92450</xdr:rowOff>
    </xdr:to>
    <xdr:sp macro="" textlink="">
      <xdr:nvSpPr>
        <xdr:cNvPr id="657" name="楕円 656"/>
        <xdr:cNvSpPr/>
      </xdr:nvSpPr>
      <xdr:spPr>
        <a:xfrm>
          <a:off x="13652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83577</xdr:rowOff>
    </xdr:from>
    <xdr:ext cx="378565" cy="259045"/>
    <xdr:sp macro="" textlink="">
      <xdr:nvSpPr>
        <xdr:cNvPr id="658" name="テキスト ボックス 657"/>
        <xdr:cNvSpPr txBox="1"/>
      </xdr:nvSpPr>
      <xdr:spPr>
        <a:xfrm>
          <a:off x="13514017" y="1362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128581</xdr:rowOff>
    </xdr:from>
    <xdr:to>
      <xdr:col>67</xdr:col>
      <xdr:colOff>101600</xdr:colOff>
      <xdr:row>79</xdr:row>
      <xdr:rowOff>58731</xdr:rowOff>
    </xdr:to>
    <xdr:sp macro="" textlink="">
      <xdr:nvSpPr>
        <xdr:cNvPr id="659" name="楕円 658"/>
        <xdr:cNvSpPr/>
      </xdr:nvSpPr>
      <xdr:spPr>
        <a:xfrm>
          <a:off x="12763500" y="135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49858</xdr:rowOff>
    </xdr:from>
    <xdr:ext cx="469744" cy="259045"/>
    <xdr:sp macro="" textlink="">
      <xdr:nvSpPr>
        <xdr:cNvPr id="660" name="テキスト ボックス 659"/>
        <xdr:cNvSpPr txBox="1"/>
      </xdr:nvSpPr>
      <xdr:spPr>
        <a:xfrm>
          <a:off x="12579428" y="1359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4" name="直線コネクタ 683"/>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5"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6" name="直線コネクタ 685"/>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7"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8" name="直線コネクタ 687"/>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14984</xdr:rowOff>
    </xdr:from>
    <xdr:to>
      <xdr:col>85</xdr:col>
      <xdr:colOff>127000</xdr:colOff>
      <xdr:row>98</xdr:row>
      <xdr:rowOff>18611</xdr:rowOff>
    </xdr:to>
    <xdr:cxnSp macro="">
      <xdr:nvCxnSpPr>
        <xdr:cNvPr id="689" name="直線コネクタ 688"/>
        <xdr:cNvCxnSpPr/>
      </xdr:nvCxnSpPr>
      <xdr:spPr>
        <a:xfrm>
          <a:off x="15481300" y="16817084"/>
          <a:ext cx="8382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90" name="公債費平均値テキスト"/>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91" name="フローチャート: 判断 690"/>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14984</xdr:rowOff>
    </xdr:from>
    <xdr:to>
      <xdr:col>81</xdr:col>
      <xdr:colOff>50800</xdr:colOff>
      <xdr:row>98</xdr:row>
      <xdr:rowOff>28022</xdr:rowOff>
    </xdr:to>
    <xdr:cxnSp macro="">
      <xdr:nvCxnSpPr>
        <xdr:cNvPr id="692" name="直線コネクタ 691"/>
        <xdr:cNvCxnSpPr/>
      </xdr:nvCxnSpPr>
      <xdr:spPr>
        <a:xfrm flipV="1">
          <a:off x="14592300" y="16817084"/>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3" name="フローチャート: 判断 692"/>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4" name="テキスト ボックス 693"/>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28022</xdr:rowOff>
    </xdr:from>
    <xdr:to>
      <xdr:col>76</xdr:col>
      <xdr:colOff>114300</xdr:colOff>
      <xdr:row>98</xdr:row>
      <xdr:rowOff>31114</xdr:rowOff>
    </xdr:to>
    <xdr:cxnSp macro="">
      <xdr:nvCxnSpPr>
        <xdr:cNvPr id="695" name="直線コネクタ 694"/>
        <xdr:cNvCxnSpPr/>
      </xdr:nvCxnSpPr>
      <xdr:spPr>
        <a:xfrm flipV="1">
          <a:off x="13703300" y="16830122"/>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6" name="フローチャート: 判断 695"/>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7" name="テキスト ボックス 696"/>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29195</xdr:rowOff>
    </xdr:from>
    <xdr:to>
      <xdr:col>71</xdr:col>
      <xdr:colOff>177800</xdr:colOff>
      <xdr:row>98</xdr:row>
      <xdr:rowOff>31114</xdr:rowOff>
    </xdr:to>
    <xdr:cxnSp macro="">
      <xdr:nvCxnSpPr>
        <xdr:cNvPr id="698" name="直線コネクタ 697"/>
        <xdr:cNvCxnSpPr/>
      </xdr:nvCxnSpPr>
      <xdr:spPr>
        <a:xfrm>
          <a:off x="12814300" y="1683129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9" name="フローチャート: 判断 698"/>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700" name="テキスト ボックス 699"/>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701" name="フローチャート: 判断 700"/>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2" name="テキスト ボックス 701"/>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139261</xdr:rowOff>
    </xdr:from>
    <xdr:to>
      <xdr:col>85</xdr:col>
      <xdr:colOff>177800</xdr:colOff>
      <xdr:row>98</xdr:row>
      <xdr:rowOff>69411</xdr:rowOff>
    </xdr:to>
    <xdr:sp macro="" textlink="">
      <xdr:nvSpPr>
        <xdr:cNvPr id="708" name="楕円 707"/>
        <xdr:cNvSpPr/>
      </xdr:nvSpPr>
      <xdr:spPr>
        <a:xfrm>
          <a:off x="16268700" y="167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117688</xdr:rowOff>
    </xdr:from>
    <xdr:ext cx="534377" cy="259045"/>
    <xdr:sp macro="" textlink="">
      <xdr:nvSpPr>
        <xdr:cNvPr id="709" name="公債費該当値テキスト"/>
        <xdr:cNvSpPr txBox="1"/>
      </xdr:nvSpPr>
      <xdr:spPr>
        <a:xfrm>
          <a:off x="16370300" y="167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135634</xdr:rowOff>
    </xdr:from>
    <xdr:to>
      <xdr:col>81</xdr:col>
      <xdr:colOff>101600</xdr:colOff>
      <xdr:row>98</xdr:row>
      <xdr:rowOff>65784</xdr:rowOff>
    </xdr:to>
    <xdr:sp macro="" textlink="">
      <xdr:nvSpPr>
        <xdr:cNvPr id="710" name="楕円 709"/>
        <xdr:cNvSpPr/>
      </xdr:nvSpPr>
      <xdr:spPr>
        <a:xfrm>
          <a:off x="15430500" y="167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56911</xdr:rowOff>
    </xdr:from>
    <xdr:ext cx="534377" cy="259045"/>
    <xdr:sp macro="" textlink="">
      <xdr:nvSpPr>
        <xdr:cNvPr id="711" name="テキスト ボックス 710"/>
        <xdr:cNvSpPr txBox="1"/>
      </xdr:nvSpPr>
      <xdr:spPr>
        <a:xfrm>
          <a:off x="15214111" y="1685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148672</xdr:rowOff>
    </xdr:from>
    <xdr:to>
      <xdr:col>76</xdr:col>
      <xdr:colOff>165100</xdr:colOff>
      <xdr:row>98</xdr:row>
      <xdr:rowOff>78822</xdr:rowOff>
    </xdr:to>
    <xdr:sp macro="" textlink="">
      <xdr:nvSpPr>
        <xdr:cNvPr id="712" name="楕円 711"/>
        <xdr:cNvSpPr/>
      </xdr:nvSpPr>
      <xdr:spPr>
        <a:xfrm>
          <a:off x="14541500" y="167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69949</xdr:rowOff>
    </xdr:from>
    <xdr:ext cx="534377" cy="259045"/>
    <xdr:sp macro="" textlink="">
      <xdr:nvSpPr>
        <xdr:cNvPr id="713" name="テキスト ボックス 712"/>
        <xdr:cNvSpPr txBox="1"/>
      </xdr:nvSpPr>
      <xdr:spPr>
        <a:xfrm>
          <a:off x="14325111" y="168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151764</xdr:rowOff>
    </xdr:from>
    <xdr:to>
      <xdr:col>72</xdr:col>
      <xdr:colOff>38100</xdr:colOff>
      <xdr:row>98</xdr:row>
      <xdr:rowOff>81914</xdr:rowOff>
    </xdr:to>
    <xdr:sp macro="" textlink="">
      <xdr:nvSpPr>
        <xdr:cNvPr id="714" name="楕円 713"/>
        <xdr:cNvSpPr/>
      </xdr:nvSpPr>
      <xdr:spPr>
        <a:xfrm>
          <a:off x="13652500" y="167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73041</xdr:rowOff>
    </xdr:from>
    <xdr:ext cx="534377" cy="259045"/>
    <xdr:sp macro="" textlink="">
      <xdr:nvSpPr>
        <xdr:cNvPr id="715" name="テキスト ボックス 714"/>
        <xdr:cNvSpPr txBox="1"/>
      </xdr:nvSpPr>
      <xdr:spPr>
        <a:xfrm>
          <a:off x="13436111" y="16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149845</xdr:rowOff>
    </xdr:from>
    <xdr:to>
      <xdr:col>67</xdr:col>
      <xdr:colOff>101600</xdr:colOff>
      <xdr:row>98</xdr:row>
      <xdr:rowOff>79995</xdr:rowOff>
    </xdr:to>
    <xdr:sp macro="" textlink="">
      <xdr:nvSpPr>
        <xdr:cNvPr id="716" name="楕円 715"/>
        <xdr:cNvSpPr/>
      </xdr:nvSpPr>
      <xdr:spPr>
        <a:xfrm>
          <a:off x="12763500" y="167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71122</xdr:rowOff>
    </xdr:from>
    <xdr:ext cx="534377" cy="259045"/>
    <xdr:sp macro="" textlink="">
      <xdr:nvSpPr>
        <xdr:cNvPr id="717" name="テキスト ボックス 716"/>
        <xdr:cNvSpPr txBox="1"/>
      </xdr:nvSpPr>
      <xdr:spPr>
        <a:xfrm>
          <a:off x="12547111" y="168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41" name="直線コネクタ 740"/>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2"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4"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5" name="直線コネクタ 744"/>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7"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8" name="フローチャート: 判断 747"/>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0" name="フローチャート: 判断 749"/>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1" name="テキスト ボックス 750"/>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3" name="フローチャート: 判断 752"/>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4" name="テキスト ボックス 753"/>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6" name="フローチャート: 判断 755"/>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7" name="テキスト ボックス 756"/>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8" name="フローチャート: 判断 757"/>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9" name="テキスト ボックス 758"/>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6"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民生費においては、主に保育所建替えによる普通建設事業費の増加等により</a:t>
          </a:r>
          <a:r>
            <a:rPr kumimoji="1" lang="en-US" altLang="ja-JP" sz="1300">
              <a:latin typeface="ＭＳ Ｐゴシック" panose="020B0600070205080204" pitchFamily="50" charset="-128"/>
              <a:ea typeface="ＭＳ Ｐゴシック" panose="020B0600070205080204" pitchFamily="50" charset="-128"/>
            </a:rPr>
            <a:t>15,871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商工費においては、普通建設事業の完了に伴い大幅に減少したが、土木費においては、普通建設事業の増加に伴い</a:t>
          </a:r>
          <a:r>
            <a:rPr kumimoji="1" lang="en-US" altLang="ja-JP" sz="1300">
              <a:latin typeface="ＭＳ Ｐゴシック" panose="020B0600070205080204" pitchFamily="50" charset="-128"/>
              <a:ea typeface="ＭＳ Ｐゴシック" panose="020B0600070205080204" pitchFamily="50" charset="-128"/>
            </a:rPr>
            <a:t>59,203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コロナ禍における経済対策等のため財政調整基金残高は減少したものの、標準財政規模比では</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前年度同様、すべての会計において決算額が黒字となっている。今後も引き続き良好な財政運営に努める。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元利償還金等は前年度と比較して減少しているが、今後予定されている公共施設等の建替えに伴い増加する見込みであるため、引き続き可能な限り新規発行の抑制に努める。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前年度同様、充当可能財源等が将来負担額を上回っている。引き続き良好な財政運営に努める。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沖縄県嘉手納町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百万円減少したが、基金全体では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基金は災害等や経済事情の変動により財源が不足した場合の財源調整等へ活用するほか、老朽化した施設の更新整備等へ活用する見込みである。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取崩し型の基金については公共施設等の整備へ活用する。定額運用基金については基金の設置目的に応じて活用する。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公共施設等の整備へ活用するため必要な額を積み立てたため。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引き続き行革等で経費削減に努め、必要な額は利活用を行っていく。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コロナ禍における経済対策事業を行ったため、財源不足分を取り崩した。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短期間で必要な金額以外は確実かつ有利な方法で運用を行っていく。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13,154
13,057
15.12
12,253,850
11,811,141
285,657
4,588,432
2,538,461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有形固定資産減価償却率は類似団体よりも低い水準にあり、前年度比で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増加とほぼ同水準で推移している。今後も公共施設等について適切な維持管理に努める。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91" name="楕円 90"/>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92" name="有形固定資産減価償却率該当値テキスト"/>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15028</xdr:rowOff>
    </xdr:from>
    <xdr:to>
      <xdr:col>19</xdr:col>
      <xdr:colOff>187325</xdr:colOff>
      <xdr:row>29</xdr:row>
      <xdr:rowOff>116628</xdr:rowOff>
    </xdr:to>
    <xdr:sp macro="" textlink="">
      <xdr:nvSpPr>
        <xdr:cNvPr id="93" name="楕円 92"/>
        <xdr:cNvSpPr/>
      </xdr:nvSpPr>
      <xdr:spPr>
        <a:xfrm>
          <a:off x="4000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65828</xdr:rowOff>
    </xdr:from>
    <xdr:to>
      <xdr:col>23</xdr:col>
      <xdr:colOff>85725</xdr:colOff>
      <xdr:row>29</xdr:row>
      <xdr:rowOff>83820</xdr:rowOff>
    </xdr:to>
    <xdr:cxnSp macro="">
      <xdr:nvCxnSpPr>
        <xdr:cNvPr id="94" name="直線コネクタ 93"/>
        <xdr:cNvCxnSpPr/>
      </xdr:nvCxnSpPr>
      <xdr:spPr>
        <a:xfrm>
          <a:off x="4051300" y="580940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13229</xdr:rowOff>
    </xdr:from>
    <xdr:to>
      <xdr:col>15</xdr:col>
      <xdr:colOff>187325</xdr:colOff>
      <xdr:row>29</xdr:row>
      <xdr:rowOff>114829</xdr:rowOff>
    </xdr:to>
    <xdr:sp macro="" textlink="">
      <xdr:nvSpPr>
        <xdr:cNvPr id="95" name="楕円 94"/>
        <xdr:cNvSpPr/>
      </xdr:nvSpPr>
      <xdr:spPr>
        <a:xfrm>
          <a:off x="3238500" y="57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64029</xdr:rowOff>
    </xdr:from>
    <xdr:to>
      <xdr:col>19</xdr:col>
      <xdr:colOff>136525</xdr:colOff>
      <xdr:row>29</xdr:row>
      <xdr:rowOff>65828</xdr:rowOff>
    </xdr:to>
    <xdr:cxnSp macro="">
      <xdr:nvCxnSpPr>
        <xdr:cNvPr id="96" name="直線コネクタ 95"/>
        <xdr:cNvCxnSpPr/>
      </xdr:nvCxnSpPr>
      <xdr:spPr>
        <a:xfrm>
          <a:off x="3289300" y="5807604"/>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168487</xdr:rowOff>
    </xdr:from>
    <xdr:to>
      <xdr:col>11</xdr:col>
      <xdr:colOff>187325</xdr:colOff>
      <xdr:row>29</xdr:row>
      <xdr:rowOff>98637</xdr:rowOff>
    </xdr:to>
    <xdr:sp macro="" textlink="">
      <xdr:nvSpPr>
        <xdr:cNvPr id="97" name="楕円 96"/>
        <xdr:cNvSpPr/>
      </xdr:nvSpPr>
      <xdr:spPr>
        <a:xfrm>
          <a:off x="2476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64029</xdr:rowOff>
    </xdr:to>
    <xdr:cxnSp macro="">
      <xdr:nvCxnSpPr>
        <xdr:cNvPr id="98" name="直線コネクタ 97"/>
        <xdr:cNvCxnSpPr/>
      </xdr:nvCxnSpPr>
      <xdr:spPr>
        <a:xfrm>
          <a:off x="2527300" y="5791412"/>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20426</xdr:rowOff>
    </xdr:from>
    <xdr:to>
      <xdr:col>7</xdr:col>
      <xdr:colOff>187325</xdr:colOff>
      <xdr:row>29</xdr:row>
      <xdr:rowOff>122026</xdr:rowOff>
    </xdr:to>
    <xdr:sp macro="" textlink="">
      <xdr:nvSpPr>
        <xdr:cNvPr id="99" name="楕円 98"/>
        <xdr:cNvSpPr/>
      </xdr:nvSpPr>
      <xdr:spPr>
        <a:xfrm>
          <a:off x="1714500" y="57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47837</xdr:rowOff>
    </xdr:from>
    <xdr:to>
      <xdr:col>11</xdr:col>
      <xdr:colOff>136525</xdr:colOff>
      <xdr:row>29</xdr:row>
      <xdr:rowOff>71226</xdr:rowOff>
    </xdr:to>
    <xdr:cxnSp macro="">
      <xdr:nvCxnSpPr>
        <xdr:cNvPr id="100" name="直線コネクタ 99"/>
        <xdr:cNvCxnSpPr/>
      </xdr:nvCxnSpPr>
      <xdr:spPr>
        <a:xfrm flipV="1">
          <a:off x="1765300" y="5791412"/>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133155</xdr:rowOff>
    </xdr:from>
    <xdr:ext cx="405111" cy="259045"/>
    <xdr:sp macro="" textlink="">
      <xdr:nvSpPr>
        <xdr:cNvPr id="105" name="n_1mainValue有形固定資産減価償却率"/>
        <xdr:cNvSpPr txBox="1"/>
      </xdr:nvSpPr>
      <xdr:spPr>
        <a:xfrm>
          <a:off x="38360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131356</xdr:rowOff>
    </xdr:from>
    <xdr:ext cx="405111" cy="259045"/>
    <xdr:sp macro="" textlink="">
      <xdr:nvSpPr>
        <xdr:cNvPr id="106" name="n_2mainValue有形固定資産減価償却率"/>
        <xdr:cNvSpPr txBox="1"/>
      </xdr:nvSpPr>
      <xdr:spPr>
        <a:xfrm>
          <a:off x="3086744" y="553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115164</xdr:rowOff>
    </xdr:from>
    <xdr:ext cx="405111" cy="259045"/>
    <xdr:sp macro="" textlink="">
      <xdr:nvSpPr>
        <xdr:cNvPr id="107" name="n_3mainValue有形固定資産減価償却率"/>
        <xdr:cNvSpPr txBox="1"/>
      </xdr:nvSpPr>
      <xdr:spPr>
        <a:xfrm>
          <a:off x="2324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138553</xdr:rowOff>
    </xdr:from>
    <xdr:ext cx="405111" cy="259045"/>
    <xdr:sp macro="" textlink="">
      <xdr:nvSpPr>
        <xdr:cNvPr id="108" name="n_4mainValue有形固定資産減価償却率"/>
        <xdr:cNvSpPr txBox="1"/>
      </xdr:nvSpPr>
      <xdr:spPr>
        <a:xfrm>
          <a:off x="1562744" y="553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施設整備事業の実施のため一部地方債を発行したが、これまで地方債の新規発行を抑制しており、それに伴い将来負担額（地方債現在高）が低くなっている。また、充当可能財源が将来負担額を上回っていることから、当該比率が算定されない状況が続い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60505</xdr:rowOff>
    </xdr:from>
    <xdr:ext cx="469744" cy="259045"/>
    <xdr:sp macro="" textlink="">
      <xdr:nvSpPr>
        <xdr:cNvPr id="155" name="n_1aveValue債務償還比率"/>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13,154
13,057
15.12
12,253,850
11,811,141
285,657
4,588,432
2,538,461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75692</xdr:rowOff>
    </xdr:from>
    <xdr:to>
      <xdr:col>24</xdr:col>
      <xdr:colOff>114300</xdr:colOff>
      <xdr:row>37</xdr:row>
      <xdr:rowOff>5842</xdr:rowOff>
    </xdr:to>
    <xdr:sp macro="" textlink="">
      <xdr:nvSpPr>
        <xdr:cNvPr id="71" name="楕円 70"/>
        <xdr:cNvSpPr/>
      </xdr:nvSpPr>
      <xdr:spPr>
        <a:xfrm>
          <a:off x="4584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98569</xdr:rowOff>
    </xdr:from>
    <xdr:ext cx="405111" cy="259045"/>
    <xdr:sp macro="" textlink="">
      <xdr:nvSpPr>
        <xdr:cNvPr id="72" name="【道路】&#10;有形固定資産減価償却率該当値テキスト"/>
        <xdr:cNvSpPr txBox="1"/>
      </xdr:nvSpPr>
      <xdr:spPr>
        <a:xfrm>
          <a:off x="4673600" y="609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20828</xdr:rowOff>
    </xdr:from>
    <xdr:to>
      <xdr:col>20</xdr:col>
      <xdr:colOff>38100</xdr:colOff>
      <xdr:row>36</xdr:row>
      <xdr:rowOff>122428</xdr:rowOff>
    </xdr:to>
    <xdr:sp macro="" textlink="">
      <xdr:nvSpPr>
        <xdr:cNvPr id="73" name="楕円 72"/>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71628</xdr:rowOff>
    </xdr:from>
    <xdr:to>
      <xdr:col>24</xdr:col>
      <xdr:colOff>63500</xdr:colOff>
      <xdr:row>36</xdr:row>
      <xdr:rowOff>126492</xdr:rowOff>
    </xdr:to>
    <xdr:cxnSp macro="">
      <xdr:nvCxnSpPr>
        <xdr:cNvPr id="74" name="直線コネクタ 73"/>
        <xdr:cNvCxnSpPr/>
      </xdr:nvCxnSpPr>
      <xdr:spPr>
        <a:xfrm>
          <a:off x="3797300" y="62438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5" name="楕円 74"/>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71628</xdr:rowOff>
    </xdr:to>
    <xdr:cxnSp macro="">
      <xdr:nvCxnSpPr>
        <xdr:cNvPr id="76" name="直線コネクタ 75"/>
        <xdr:cNvCxnSpPr/>
      </xdr:nvCxnSpPr>
      <xdr:spPr>
        <a:xfrm>
          <a:off x="2908300" y="6134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146558</xdr:rowOff>
    </xdr:from>
    <xdr:to>
      <xdr:col>10</xdr:col>
      <xdr:colOff>165100</xdr:colOff>
      <xdr:row>36</xdr:row>
      <xdr:rowOff>76708</xdr:rowOff>
    </xdr:to>
    <xdr:sp macro="" textlink="">
      <xdr:nvSpPr>
        <xdr:cNvPr id="77" name="楕円 76"/>
        <xdr:cNvSpPr/>
      </xdr:nvSpPr>
      <xdr:spPr>
        <a:xfrm>
          <a:off x="1968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36</xdr:row>
      <xdr:rowOff>25908</xdr:rowOff>
    </xdr:to>
    <xdr:cxnSp macro="">
      <xdr:nvCxnSpPr>
        <xdr:cNvPr id="78" name="直線コネクタ 77"/>
        <xdr:cNvCxnSpPr/>
      </xdr:nvCxnSpPr>
      <xdr:spPr>
        <a:xfrm flipV="1">
          <a:off x="2019300" y="6134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98552</xdr:rowOff>
    </xdr:from>
    <xdr:to>
      <xdr:col>6</xdr:col>
      <xdr:colOff>38100</xdr:colOff>
      <xdr:row>36</xdr:row>
      <xdr:rowOff>28702</xdr:rowOff>
    </xdr:to>
    <xdr:sp macro="" textlink="">
      <xdr:nvSpPr>
        <xdr:cNvPr id="79" name="楕円 78"/>
        <xdr:cNvSpPr/>
      </xdr:nvSpPr>
      <xdr:spPr>
        <a:xfrm>
          <a:off x="1079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149352</xdr:rowOff>
    </xdr:from>
    <xdr:to>
      <xdr:col>10</xdr:col>
      <xdr:colOff>114300</xdr:colOff>
      <xdr:row>36</xdr:row>
      <xdr:rowOff>25908</xdr:rowOff>
    </xdr:to>
    <xdr:cxnSp macro="">
      <xdr:nvCxnSpPr>
        <xdr:cNvPr id="80" name="直線コネクタ 79"/>
        <xdr:cNvCxnSpPr/>
      </xdr:nvCxnSpPr>
      <xdr:spPr>
        <a:xfrm>
          <a:off x="1130300" y="61501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138955</xdr:rowOff>
    </xdr:from>
    <xdr:ext cx="405111" cy="259045"/>
    <xdr:sp macro="" textlink="">
      <xdr:nvSpPr>
        <xdr:cNvPr id="85" name="n_1mainValue【道路】&#10;有形固定資産減価償却率"/>
        <xdr:cNvSpPr txBox="1"/>
      </xdr:nvSpPr>
      <xdr:spPr>
        <a:xfrm>
          <a:off x="35820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6" name="n_2main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7" name="n_3mainValue【道路】&#10;有形固定資産減価償却率"/>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45229</xdr:rowOff>
    </xdr:from>
    <xdr:ext cx="405111" cy="259045"/>
    <xdr:sp macro="" textlink="">
      <xdr:nvSpPr>
        <xdr:cNvPr id="88" name="n_4mainValue【道路】&#10;有形固定資産減価償却率"/>
        <xdr:cNvSpPr txBox="1"/>
      </xdr:nvSpPr>
      <xdr:spPr>
        <a:xfrm>
          <a:off x="927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98323</xdr:rowOff>
    </xdr:from>
    <xdr:to>
      <xdr:col>55</xdr:col>
      <xdr:colOff>50800</xdr:colOff>
      <xdr:row>42</xdr:row>
      <xdr:rowOff>28473</xdr:rowOff>
    </xdr:to>
    <xdr:sp macro="" textlink="">
      <xdr:nvSpPr>
        <xdr:cNvPr id="128" name="楕円 127"/>
        <xdr:cNvSpPr/>
      </xdr:nvSpPr>
      <xdr:spPr>
        <a:xfrm>
          <a:off x="10426700" y="71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13250</xdr:rowOff>
    </xdr:from>
    <xdr:ext cx="469744" cy="259045"/>
    <xdr:sp macro="" textlink="">
      <xdr:nvSpPr>
        <xdr:cNvPr id="129" name="【道路】&#10;一人当たり延長該当値テキスト"/>
        <xdr:cNvSpPr txBox="1"/>
      </xdr:nvSpPr>
      <xdr:spPr>
        <a:xfrm>
          <a:off x="10515600" y="70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98857</xdr:rowOff>
    </xdr:from>
    <xdr:to>
      <xdr:col>50</xdr:col>
      <xdr:colOff>165100</xdr:colOff>
      <xdr:row>42</xdr:row>
      <xdr:rowOff>29007</xdr:rowOff>
    </xdr:to>
    <xdr:sp macro="" textlink="">
      <xdr:nvSpPr>
        <xdr:cNvPr id="130" name="楕円 129"/>
        <xdr:cNvSpPr/>
      </xdr:nvSpPr>
      <xdr:spPr>
        <a:xfrm>
          <a:off x="9588500" y="71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149123</xdr:rowOff>
    </xdr:from>
    <xdr:to>
      <xdr:col>55</xdr:col>
      <xdr:colOff>0</xdr:colOff>
      <xdr:row>41</xdr:row>
      <xdr:rowOff>149657</xdr:rowOff>
    </xdr:to>
    <xdr:cxnSp macro="">
      <xdr:nvCxnSpPr>
        <xdr:cNvPr id="131" name="直線コネクタ 130"/>
        <xdr:cNvCxnSpPr/>
      </xdr:nvCxnSpPr>
      <xdr:spPr>
        <a:xfrm flipV="1">
          <a:off x="9639300" y="717857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98057</xdr:rowOff>
    </xdr:from>
    <xdr:to>
      <xdr:col>46</xdr:col>
      <xdr:colOff>38100</xdr:colOff>
      <xdr:row>42</xdr:row>
      <xdr:rowOff>28207</xdr:rowOff>
    </xdr:to>
    <xdr:sp macro="" textlink="">
      <xdr:nvSpPr>
        <xdr:cNvPr id="132" name="楕円 131"/>
        <xdr:cNvSpPr/>
      </xdr:nvSpPr>
      <xdr:spPr>
        <a:xfrm>
          <a:off x="8699500" y="7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148857</xdr:rowOff>
    </xdr:from>
    <xdr:to>
      <xdr:col>50</xdr:col>
      <xdr:colOff>114300</xdr:colOff>
      <xdr:row>41</xdr:row>
      <xdr:rowOff>149657</xdr:rowOff>
    </xdr:to>
    <xdr:cxnSp macro="">
      <xdr:nvCxnSpPr>
        <xdr:cNvPr id="133" name="直線コネクタ 132"/>
        <xdr:cNvCxnSpPr/>
      </xdr:nvCxnSpPr>
      <xdr:spPr>
        <a:xfrm>
          <a:off x="8750300" y="717830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99981</xdr:rowOff>
    </xdr:from>
    <xdr:to>
      <xdr:col>41</xdr:col>
      <xdr:colOff>101600</xdr:colOff>
      <xdr:row>42</xdr:row>
      <xdr:rowOff>30131</xdr:rowOff>
    </xdr:to>
    <xdr:sp macro="" textlink="">
      <xdr:nvSpPr>
        <xdr:cNvPr id="134" name="楕円 133"/>
        <xdr:cNvSpPr/>
      </xdr:nvSpPr>
      <xdr:spPr>
        <a:xfrm>
          <a:off x="7810500" y="71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148857</xdr:rowOff>
    </xdr:from>
    <xdr:to>
      <xdr:col>45</xdr:col>
      <xdr:colOff>177800</xdr:colOff>
      <xdr:row>41</xdr:row>
      <xdr:rowOff>150781</xdr:rowOff>
    </xdr:to>
    <xdr:cxnSp macro="">
      <xdr:nvCxnSpPr>
        <xdr:cNvPr id="135" name="直線コネクタ 134"/>
        <xdr:cNvCxnSpPr/>
      </xdr:nvCxnSpPr>
      <xdr:spPr>
        <a:xfrm flipV="1">
          <a:off x="7861300" y="717830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100647</xdr:rowOff>
    </xdr:from>
    <xdr:to>
      <xdr:col>36</xdr:col>
      <xdr:colOff>165100</xdr:colOff>
      <xdr:row>42</xdr:row>
      <xdr:rowOff>30797</xdr:rowOff>
    </xdr:to>
    <xdr:sp macro="" textlink="">
      <xdr:nvSpPr>
        <xdr:cNvPr id="136" name="楕円 135"/>
        <xdr:cNvSpPr/>
      </xdr:nvSpPr>
      <xdr:spPr>
        <a:xfrm>
          <a:off x="6921500" y="71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150781</xdr:rowOff>
    </xdr:from>
    <xdr:to>
      <xdr:col>41</xdr:col>
      <xdr:colOff>50800</xdr:colOff>
      <xdr:row>41</xdr:row>
      <xdr:rowOff>151447</xdr:rowOff>
    </xdr:to>
    <xdr:cxnSp macro="">
      <xdr:nvCxnSpPr>
        <xdr:cNvPr id="137" name="直線コネクタ 136"/>
        <xdr:cNvCxnSpPr/>
      </xdr:nvCxnSpPr>
      <xdr:spPr>
        <a:xfrm flipV="1">
          <a:off x="6972300" y="7180231"/>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20134</xdr:rowOff>
    </xdr:from>
    <xdr:ext cx="469744" cy="259045"/>
    <xdr:sp macro="" textlink="">
      <xdr:nvSpPr>
        <xdr:cNvPr id="142" name="n_1mainValue【道路】&#10;一人当たり延長"/>
        <xdr:cNvSpPr txBox="1"/>
      </xdr:nvSpPr>
      <xdr:spPr>
        <a:xfrm>
          <a:off x="9391727" y="722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19334</xdr:rowOff>
    </xdr:from>
    <xdr:ext cx="469744" cy="259045"/>
    <xdr:sp macro="" textlink="">
      <xdr:nvSpPr>
        <xdr:cNvPr id="143" name="n_2mainValue【道路】&#10;一人当たり延長"/>
        <xdr:cNvSpPr txBox="1"/>
      </xdr:nvSpPr>
      <xdr:spPr>
        <a:xfrm>
          <a:off x="8515427" y="72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21258</xdr:rowOff>
    </xdr:from>
    <xdr:ext cx="469744" cy="259045"/>
    <xdr:sp macro="" textlink="">
      <xdr:nvSpPr>
        <xdr:cNvPr id="144" name="n_3mainValue【道路】&#10;一人当たり延長"/>
        <xdr:cNvSpPr txBox="1"/>
      </xdr:nvSpPr>
      <xdr:spPr>
        <a:xfrm>
          <a:off x="7626427" y="72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21924</xdr:rowOff>
    </xdr:from>
    <xdr:ext cx="469744" cy="259045"/>
    <xdr:sp macro="" textlink="">
      <xdr:nvSpPr>
        <xdr:cNvPr id="145" name="n_4mainValue【道路】&#10;一人当たり延長"/>
        <xdr:cNvSpPr txBox="1"/>
      </xdr:nvSpPr>
      <xdr:spPr>
        <a:xfrm>
          <a:off x="6737427" y="72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161472</xdr:rowOff>
    </xdr:from>
    <xdr:to>
      <xdr:col>24</xdr:col>
      <xdr:colOff>114300</xdr:colOff>
      <xdr:row>59</xdr:row>
      <xdr:rowOff>91622</xdr:rowOff>
    </xdr:to>
    <xdr:sp macro="" textlink="">
      <xdr:nvSpPr>
        <xdr:cNvPr id="187" name="楕円 186"/>
        <xdr:cNvSpPr/>
      </xdr:nvSpPr>
      <xdr:spPr>
        <a:xfrm>
          <a:off x="4584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12899</xdr:rowOff>
    </xdr:from>
    <xdr:ext cx="405111" cy="259045"/>
    <xdr:sp macro="" textlink="">
      <xdr:nvSpPr>
        <xdr:cNvPr id="188" name="【橋りょう・トンネル】&#10;有形固定資産減価償却率該当値テキスト"/>
        <xdr:cNvSpPr txBox="1"/>
      </xdr:nvSpPr>
      <xdr:spPr>
        <a:xfrm>
          <a:off x="4673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136978</xdr:rowOff>
    </xdr:from>
    <xdr:to>
      <xdr:col>20</xdr:col>
      <xdr:colOff>38100</xdr:colOff>
      <xdr:row>59</xdr:row>
      <xdr:rowOff>67128</xdr:rowOff>
    </xdr:to>
    <xdr:sp macro="" textlink="">
      <xdr:nvSpPr>
        <xdr:cNvPr id="189" name="楕円 188"/>
        <xdr:cNvSpPr/>
      </xdr:nvSpPr>
      <xdr:spPr>
        <a:xfrm>
          <a:off x="3746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xdr:rowOff>
    </xdr:from>
    <xdr:to>
      <xdr:col>24</xdr:col>
      <xdr:colOff>63500</xdr:colOff>
      <xdr:row>59</xdr:row>
      <xdr:rowOff>40822</xdr:rowOff>
    </xdr:to>
    <xdr:cxnSp macro="">
      <xdr:nvCxnSpPr>
        <xdr:cNvPr id="190" name="直線コネクタ 189"/>
        <xdr:cNvCxnSpPr/>
      </xdr:nvCxnSpPr>
      <xdr:spPr>
        <a:xfrm>
          <a:off x="3797300" y="101318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130447</xdr:rowOff>
    </xdr:from>
    <xdr:to>
      <xdr:col>15</xdr:col>
      <xdr:colOff>101600</xdr:colOff>
      <xdr:row>59</xdr:row>
      <xdr:rowOff>60597</xdr:rowOff>
    </xdr:to>
    <xdr:sp macro="" textlink="">
      <xdr:nvSpPr>
        <xdr:cNvPr id="191" name="楕円 190"/>
        <xdr:cNvSpPr/>
      </xdr:nvSpPr>
      <xdr:spPr>
        <a:xfrm>
          <a:off x="2857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16328</xdr:rowOff>
    </xdr:to>
    <xdr:cxnSp macro="">
      <xdr:nvCxnSpPr>
        <xdr:cNvPr id="192" name="直線コネクタ 191"/>
        <xdr:cNvCxnSpPr/>
      </xdr:nvCxnSpPr>
      <xdr:spPr>
        <a:xfrm>
          <a:off x="2908300" y="101253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93" name="楕円 192"/>
        <xdr:cNvSpPr/>
      </xdr:nvSpPr>
      <xdr:spPr>
        <a:xfrm>
          <a:off x="1968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xdr:rowOff>
    </xdr:from>
    <xdr:to>
      <xdr:col>15</xdr:col>
      <xdr:colOff>50800</xdr:colOff>
      <xdr:row>59</xdr:row>
      <xdr:rowOff>9797</xdr:rowOff>
    </xdr:to>
    <xdr:cxnSp macro="">
      <xdr:nvCxnSpPr>
        <xdr:cNvPr id="194" name="直線コネクタ 193"/>
        <xdr:cNvCxnSpPr/>
      </xdr:nvCxnSpPr>
      <xdr:spPr>
        <a:xfrm>
          <a:off x="2019300" y="101220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195" name="楕円 194"/>
        <xdr:cNvSpPr/>
      </xdr:nvSpPr>
      <xdr:spPr>
        <a:xfrm>
          <a:off x="1079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6531</xdr:rowOff>
    </xdr:from>
    <xdr:to>
      <xdr:col>10</xdr:col>
      <xdr:colOff>114300</xdr:colOff>
      <xdr:row>59</xdr:row>
      <xdr:rowOff>73478</xdr:rowOff>
    </xdr:to>
    <xdr:cxnSp macro="">
      <xdr:nvCxnSpPr>
        <xdr:cNvPr id="196" name="直線コネクタ 195"/>
        <xdr:cNvCxnSpPr/>
      </xdr:nvCxnSpPr>
      <xdr:spPr>
        <a:xfrm flipV="1">
          <a:off x="1130300" y="101220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83655</xdr:rowOff>
    </xdr:from>
    <xdr:ext cx="405111" cy="259045"/>
    <xdr:sp macro="" textlink="">
      <xdr:nvSpPr>
        <xdr:cNvPr id="201" name="n_1mainValue【橋りょう・トンネル】&#10;有形固定資産減価償却率"/>
        <xdr:cNvSpPr txBox="1"/>
      </xdr:nvSpPr>
      <xdr:spPr>
        <a:xfrm>
          <a:off x="3582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77124</xdr:rowOff>
    </xdr:from>
    <xdr:ext cx="405111" cy="259045"/>
    <xdr:sp macro="" textlink="">
      <xdr:nvSpPr>
        <xdr:cNvPr id="202" name="n_2mainValue【橋りょう・トンネル】&#10;有形固定資産減価償却率"/>
        <xdr:cNvSpPr txBox="1"/>
      </xdr:nvSpPr>
      <xdr:spPr>
        <a:xfrm>
          <a:off x="2705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203" name="n_3main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140805</xdr:rowOff>
    </xdr:from>
    <xdr:ext cx="405111" cy="259045"/>
    <xdr:sp macro="" textlink="">
      <xdr:nvSpPr>
        <xdr:cNvPr id="204" name="n_4mainValue【橋りょう・トンネル】&#10;有形固定資産減価償却率"/>
        <xdr:cNvSpPr txBox="1"/>
      </xdr:nvSpPr>
      <xdr:spPr>
        <a:xfrm>
          <a:off x="927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106433</xdr:rowOff>
    </xdr:from>
    <xdr:to>
      <xdr:col>55</xdr:col>
      <xdr:colOff>50800</xdr:colOff>
      <xdr:row>64</xdr:row>
      <xdr:rowOff>36583</xdr:rowOff>
    </xdr:to>
    <xdr:sp macro="" textlink="">
      <xdr:nvSpPr>
        <xdr:cNvPr id="246" name="楕円 245"/>
        <xdr:cNvSpPr/>
      </xdr:nvSpPr>
      <xdr:spPr>
        <a:xfrm>
          <a:off x="10426700" y="109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84860</xdr:rowOff>
    </xdr:from>
    <xdr:ext cx="599010" cy="259045"/>
    <xdr:sp macro="" textlink="">
      <xdr:nvSpPr>
        <xdr:cNvPr id="247" name="【橋りょう・トンネル】&#10;一人当たり有形固定資産（償却資産）額該当値テキスト"/>
        <xdr:cNvSpPr txBox="1"/>
      </xdr:nvSpPr>
      <xdr:spPr>
        <a:xfrm>
          <a:off x="10515600" y="1088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108610</xdr:rowOff>
    </xdr:from>
    <xdr:to>
      <xdr:col>50</xdr:col>
      <xdr:colOff>165100</xdr:colOff>
      <xdr:row>64</xdr:row>
      <xdr:rowOff>38760</xdr:rowOff>
    </xdr:to>
    <xdr:sp macro="" textlink="">
      <xdr:nvSpPr>
        <xdr:cNvPr id="248" name="楕円 247"/>
        <xdr:cNvSpPr/>
      </xdr:nvSpPr>
      <xdr:spPr>
        <a:xfrm>
          <a:off x="9588500" y="109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157233</xdr:rowOff>
    </xdr:from>
    <xdr:to>
      <xdr:col>55</xdr:col>
      <xdr:colOff>0</xdr:colOff>
      <xdr:row>63</xdr:row>
      <xdr:rowOff>159410</xdr:rowOff>
    </xdr:to>
    <xdr:cxnSp macro="">
      <xdr:nvCxnSpPr>
        <xdr:cNvPr id="249" name="直線コネクタ 248"/>
        <xdr:cNvCxnSpPr/>
      </xdr:nvCxnSpPr>
      <xdr:spPr>
        <a:xfrm flipV="1">
          <a:off x="9639300" y="1095858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114527</xdr:rowOff>
    </xdr:from>
    <xdr:to>
      <xdr:col>46</xdr:col>
      <xdr:colOff>38100</xdr:colOff>
      <xdr:row>64</xdr:row>
      <xdr:rowOff>44677</xdr:rowOff>
    </xdr:to>
    <xdr:sp macro="" textlink="">
      <xdr:nvSpPr>
        <xdr:cNvPr id="250" name="楕円 249"/>
        <xdr:cNvSpPr/>
      </xdr:nvSpPr>
      <xdr:spPr>
        <a:xfrm>
          <a:off x="8699500" y="109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159410</xdr:rowOff>
    </xdr:from>
    <xdr:to>
      <xdr:col>50</xdr:col>
      <xdr:colOff>114300</xdr:colOff>
      <xdr:row>63</xdr:row>
      <xdr:rowOff>165327</xdr:rowOff>
    </xdr:to>
    <xdr:cxnSp macro="">
      <xdr:nvCxnSpPr>
        <xdr:cNvPr id="251" name="直線コネクタ 250"/>
        <xdr:cNvCxnSpPr/>
      </xdr:nvCxnSpPr>
      <xdr:spPr>
        <a:xfrm flipV="1">
          <a:off x="8750300" y="10960760"/>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120427</xdr:rowOff>
    </xdr:from>
    <xdr:to>
      <xdr:col>41</xdr:col>
      <xdr:colOff>101600</xdr:colOff>
      <xdr:row>64</xdr:row>
      <xdr:rowOff>50577</xdr:rowOff>
    </xdr:to>
    <xdr:sp macro="" textlink="">
      <xdr:nvSpPr>
        <xdr:cNvPr id="252" name="楕円 251"/>
        <xdr:cNvSpPr/>
      </xdr:nvSpPr>
      <xdr:spPr>
        <a:xfrm>
          <a:off x="7810500" y="1092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165327</xdr:rowOff>
    </xdr:from>
    <xdr:to>
      <xdr:col>45</xdr:col>
      <xdr:colOff>177800</xdr:colOff>
      <xdr:row>63</xdr:row>
      <xdr:rowOff>171227</xdr:rowOff>
    </xdr:to>
    <xdr:cxnSp macro="">
      <xdr:nvCxnSpPr>
        <xdr:cNvPr id="253" name="直線コネクタ 252"/>
        <xdr:cNvCxnSpPr/>
      </xdr:nvCxnSpPr>
      <xdr:spPr>
        <a:xfrm flipV="1">
          <a:off x="7861300" y="10966677"/>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138521</xdr:rowOff>
    </xdr:from>
    <xdr:to>
      <xdr:col>36</xdr:col>
      <xdr:colOff>165100</xdr:colOff>
      <xdr:row>64</xdr:row>
      <xdr:rowOff>68671</xdr:rowOff>
    </xdr:to>
    <xdr:sp macro="" textlink="">
      <xdr:nvSpPr>
        <xdr:cNvPr id="254" name="楕円 253"/>
        <xdr:cNvSpPr/>
      </xdr:nvSpPr>
      <xdr:spPr>
        <a:xfrm>
          <a:off x="6921500" y="109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171227</xdr:rowOff>
    </xdr:from>
    <xdr:to>
      <xdr:col>41</xdr:col>
      <xdr:colOff>50800</xdr:colOff>
      <xdr:row>64</xdr:row>
      <xdr:rowOff>17871</xdr:rowOff>
    </xdr:to>
    <xdr:cxnSp macro="">
      <xdr:nvCxnSpPr>
        <xdr:cNvPr id="255" name="直線コネクタ 254"/>
        <xdr:cNvCxnSpPr/>
      </xdr:nvCxnSpPr>
      <xdr:spPr>
        <a:xfrm flipV="1">
          <a:off x="6972300" y="10972577"/>
          <a:ext cx="889000" cy="1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29887</xdr:rowOff>
    </xdr:from>
    <xdr:ext cx="599010" cy="259045"/>
    <xdr:sp macro="" textlink="">
      <xdr:nvSpPr>
        <xdr:cNvPr id="260" name="n_1mainValue【橋りょう・トンネル】&#10;一人当たり有形固定資産（償却資産）額"/>
        <xdr:cNvSpPr txBox="1"/>
      </xdr:nvSpPr>
      <xdr:spPr>
        <a:xfrm>
          <a:off x="9327095" y="1100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35804</xdr:rowOff>
    </xdr:from>
    <xdr:ext cx="599010" cy="259045"/>
    <xdr:sp macro="" textlink="">
      <xdr:nvSpPr>
        <xdr:cNvPr id="261" name="n_2mainValue【橋りょう・トンネル】&#10;一人当たり有形固定資産（償却資産）額"/>
        <xdr:cNvSpPr txBox="1"/>
      </xdr:nvSpPr>
      <xdr:spPr>
        <a:xfrm>
          <a:off x="8450795" y="1100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41704</xdr:rowOff>
    </xdr:from>
    <xdr:ext cx="599010" cy="259045"/>
    <xdr:sp macro="" textlink="">
      <xdr:nvSpPr>
        <xdr:cNvPr id="262" name="n_3mainValue【橋りょう・トンネル】&#10;一人当たり有形固定資産（償却資産）額"/>
        <xdr:cNvSpPr txBox="1"/>
      </xdr:nvSpPr>
      <xdr:spPr>
        <a:xfrm>
          <a:off x="7561795" y="1101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59798</xdr:rowOff>
    </xdr:from>
    <xdr:ext cx="599010" cy="259045"/>
    <xdr:sp macro="" textlink="">
      <xdr:nvSpPr>
        <xdr:cNvPr id="263" name="n_4mainValue【橋りょう・トンネル】&#10;一人当たり有形固定資産（償却資産）額"/>
        <xdr:cNvSpPr txBox="1"/>
      </xdr:nvSpPr>
      <xdr:spPr>
        <a:xfrm>
          <a:off x="6672795" y="1103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304" name="楕円 303"/>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305" name="【公営住宅】&#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306" name="楕円 305"/>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80</xdr:row>
      <xdr:rowOff>121920</xdr:rowOff>
    </xdr:to>
    <xdr:cxnSp macro="">
      <xdr:nvCxnSpPr>
        <xdr:cNvPr id="307" name="直線コネクタ 306"/>
        <xdr:cNvCxnSpPr/>
      </xdr:nvCxnSpPr>
      <xdr:spPr>
        <a:xfrm>
          <a:off x="3797300" y="13797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308" name="楕円 307"/>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80</xdr:row>
      <xdr:rowOff>97155</xdr:rowOff>
    </xdr:to>
    <xdr:cxnSp macro="">
      <xdr:nvCxnSpPr>
        <xdr:cNvPr id="309" name="直線コネクタ 308"/>
        <xdr:cNvCxnSpPr/>
      </xdr:nvCxnSpPr>
      <xdr:spPr>
        <a:xfrm flipV="1">
          <a:off x="2908300" y="137979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164464</xdr:rowOff>
    </xdr:from>
    <xdr:to>
      <xdr:col>10</xdr:col>
      <xdr:colOff>165100</xdr:colOff>
      <xdr:row>80</xdr:row>
      <xdr:rowOff>94614</xdr:rowOff>
    </xdr:to>
    <xdr:sp macro="" textlink="">
      <xdr:nvSpPr>
        <xdr:cNvPr id="310" name="楕円 309"/>
        <xdr:cNvSpPr/>
      </xdr:nvSpPr>
      <xdr:spPr>
        <a:xfrm>
          <a:off x="1968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43814</xdr:rowOff>
    </xdr:from>
    <xdr:to>
      <xdr:col>15</xdr:col>
      <xdr:colOff>50800</xdr:colOff>
      <xdr:row>80</xdr:row>
      <xdr:rowOff>97155</xdr:rowOff>
    </xdr:to>
    <xdr:cxnSp macro="">
      <xdr:nvCxnSpPr>
        <xdr:cNvPr id="311" name="直線コネクタ 310"/>
        <xdr:cNvCxnSpPr/>
      </xdr:nvCxnSpPr>
      <xdr:spPr>
        <a:xfrm>
          <a:off x="2019300" y="137598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132080</xdr:rowOff>
    </xdr:from>
    <xdr:to>
      <xdr:col>6</xdr:col>
      <xdr:colOff>38100</xdr:colOff>
      <xdr:row>80</xdr:row>
      <xdr:rowOff>62230</xdr:rowOff>
    </xdr:to>
    <xdr:sp macro="" textlink="">
      <xdr:nvSpPr>
        <xdr:cNvPr id="312" name="楕円 311"/>
        <xdr:cNvSpPr/>
      </xdr:nvSpPr>
      <xdr:spPr>
        <a:xfrm>
          <a:off x="1079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xdr:rowOff>
    </xdr:from>
    <xdr:to>
      <xdr:col>10</xdr:col>
      <xdr:colOff>114300</xdr:colOff>
      <xdr:row>80</xdr:row>
      <xdr:rowOff>43814</xdr:rowOff>
    </xdr:to>
    <xdr:cxnSp macro="">
      <xdr:nvCxnSpPr>
        <xdr:cNvPr id="313" name="直線コネクタ 312"/>
        <xdr:cNvCxnSpPr/>
      </xdr:nvCxnSpPr>
      <xdr:spPr>
        <a:xfrm>
          <a:off x="1130300" y="137274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318" name="n_1mainValue【公営住宅】&#10;有形固定資産減価償却率"/>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319" name="n_2mainValue【公営住宅】&#10;有形固定資産減価償却率"/>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111141</xdr:rowOff>
    </xdr:from>
    <xdr:ext cx="405111" cy="259045"/>
    <xdr:sp macro="" textlink="">
      <xdr:nvSpPr>
        <xdr:cNvPr id="320" name="n_3mainValue【公営住宅】&#10;有形固定資産減価償却率"/>
        <xdr:cNvSpPr txBox="1"/>
      </xdr:nvSpPr>
      <xdr:spPr>
        <a:xfrm>
          <a:off x="1816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78757</xdr:rowOff>
    </xdr:from>
    <xdr:ext cx="405111" cy="259045"/>
    <xdr:sp macro="" textlink="">
      <xdr:nvSpPr>
        <xdr:cNvPr id="321" name="n_4mainValue【公営住宅】&#10;有形固定資産減価償却率"/>
        <xdr:cNvSpPr txBox="1"/>
      </xdr:nvSpPr>
      <xdr:spPr>
        <a:xfrm>
          <a:off x="927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xdr:rowOff>
    </xdr:from>
    <xdr:to>
      <xdr:col>55</xdr:col>
      <xdr:colOff>50800</xdr:colOff>
      <xdr:row>84</xdr:row>
      <xdr:rowOff>106045</xdr:rowOff>
    </xdr:to>
    <xdr:sp macro="" textlink="">
      <xdr:nvSpPr>
        <xdr:cNvPr id="361" name="楕円 360"/>
        <xdr:cNvSpPr/>
      </xdr:nvSpPr>
      <xdr:spPr>
        <a:xfrm>
          <a:off x="10426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27322</xdr:rowOff>
    </xdr:from>
    <xdr:ext cx="469744" cy="259045"/>
    <xdr:sp macro="" textlink="">
      <xdr:nvSpPr>
        <xdr:cNvPr id="362" name="【公営住宅】&#10;一人当たり面積該当値テキスト"/>
        <xdr:cNvSpPr txBox="1"/>
      </xdr:nvSpPr>
      <xdr:spPr>
        <a:xfrm>
          <a:off x="10515600"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xdr:rowOff>
    </xdr:from>
    <xdr:to>
      <xdr:col>50</xdr:col>
      <xdr:colOff>165100</xdr:colOff>
      <xdr:row>84</xdr:row>
      <xdr:rowOff>109855</xdr:rowOff>
    </xdr:to>
    <xdr:sp macro="" textlink="">
      <xdr:nvSpPr>
        <xdr:cNvPr id="363" name="楕円 362"/>
        <xdr:cNvSpPr/>
      </xdr:nvSpPr>
      <xdr:spPr>
        <a:xfrm>
          <a:off x="9588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55245</xdr:rowOff>
    </xdr:from>
    <xdr:to>
      <xdr:col>55</xdr:col>
      <xdr:colOff>0</xdr:colOff>
      <xdr:row>84</xdr:row>
      <xdr:rowOff>59055</xdr:rowOff>
    </xdr:to>
    <xdr:cxnSp macro="">
      <xdr:nvCxnSpPr>
        <xdr:cNvPr id="364" name="直線コネクタ 363"/>
        <xdr:cNvCxnSpPr/>
      </xdr:nvCxnSpPr>
      <xdr:spPr>
        <a:xfrm flipV="1">
          <a:off x="9639300" y="144570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27876</xdr:rowOff>
    </xdr:from>
    <xdr:to>
      <xdr:col>46</xdr:col>
      <xdr:colOff>38100</xdr:colOff>
      <xdr:row>84</xdr:row>
      <xdr:rowOff>129476</xdr:rowOff>
    </xdr:to>
    <xdr:sp macro="" textlink="">
      <xdr:nvSpPr>
        <xdr:cNvPr id="365" name="楕円 364"/>
        <xdr:cNvSpPr/>
      </xdr:nvSpPr>
      <xdr:spPr>
        <a:xfrm>
          <a:off x="8699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59055</xdr:rowOff>
    </xdr:from>
    <xdr:to>
      <xdr:col>50</xdr:col>
      <xdr:colOff>114300</xdr:colOff>
      <xdr:row>84</xdr:row>
      <xdr:rowOff>78676</xdr:rowOff>
    </xdr:to>
    <xdr:cxnSp macro="">
      <xdr:nvCxnSpPr>
        <xdr:cNvPr id="366" name="直線コネクタ 365"/>
        <xdr:cNvCxnSpPr/>
      </xdr:nvCxnSpPr>
      <xdr:spPr>
        <a:xfrm flipV="1">
          <a:off x="8750300" y="14460855"/>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31114</xdr:rowOff>
    </xdr:from>
    <xdr:to>
      <xdr:col>41</xdr:col>
      <xdr:colOff>101600</xdr:colOff>
      <xdr:row>84</xdr:row>
      <xdr:rowOff>132714</xdr:rowOff>
    </xdr:to>
    <xdr:sp macro="" textlink="">
      <xdr:nvSpPr>
        <xdr:cNvPr id="367" name="楕円 366"/>
        <xdr:cNvSpPr/>
      </xdr:nvSpPr>
      <xdr:spPr>
        <a:xfrm>
          <a:off x="7810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78676</xdr:rowOff>
    </xdr:from>
    <xdr:to>
      <xdr:col>45</xdr:col>
      <xdr:colOff>177800</xdr:colOff>
      <xdr:row>84</xdr:row>
      <xdr:rowOff>81914</xdr:rowOff>
    </xdr:to>
    <xdr:cxnSp macro="">
      <xdr:nvCxnSpPr>
        <xdr:cNvPr id="368" name="直線コネクタ 367"/>
        <xdr:cNvCxnSpPr/>
      </xdr:nvCxnSpPr>
      <xdr:spPr>
        <a:xfrm flipV="1">
          <a:off x="7861300" y="1448047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35306</xdr:rowOff>
    </xdr:from>
    <xdr:to>
      <xdr:col>36</xdr:col>
      <xdr:colOff>165100</xdr:colOff>
      <xdr:row>84</xdr:row>
      <xdr:rowOff>136906</xdr:rowOff>
    </xdr:to>
    <xdr:sp macro="" textlink="">
      <xdr:nvSpPr>
        <xdr:cNvPr id="369" name="楕円 368"/>
        <xdr:cNvSpPr/>
      </xdr:nvSpPr>
      <xdr:spPr>
        <a:xfrm>
          <a:off x="6921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81914</xdr:rowOff>
    </xdr:from>
    <xdr:to>
      <xdr:col>41</xdr:col>
      <xdr:colOff>50800</xdr:colOff>
      <xdr:row>84</xdr:row>
      <xdr:rowOff>86106</xdr:rowOff>
    </xdr:to>
    <xdr:cxnSp macro="">
      <xdr:nvCxnSpPr>
        <xdr:cNvPr id="370" name="直線コネクタ 369"/>
        <xdr:cNvCxnSpPr/>
      </xdr:nvCxnSpPr>
      <xdr:spPr>
        <a:xfrm flipV="1">
          <a:off x="6972300" y="1448371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xdr:cNvSpPr txBox="1"/>
      </xdr:nvSpPr>
      <xdr:spPr>
        <a:xfrm>
          <a:off x="7626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xdr:cNvSpPr txBox="1"/>
      </xdr:nvSpPr>
      <xdr:spPr>
        <a:xfrm>
          <a:off x="6737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126382</xdr:rowOff>
    </xdr:from>
    <xdr:ext cx="469744" cy="259045"/>
    <xdr:sp macro="" textlink="">
      <xdr:nvSpPr>
        <xdr:cNvPr id="375" name="n_1mainValue【公営住宅】&#10;一人当たり面積"/>
        <xdr:cNvSpPr txBox="1"/>
      </xdr:nvSpPr>
      <xdr:spPr>
        <a:xfrm>
          <a:off x="9391727" y="141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146003</xdr:rowOff>
    </xdr:from>
    <xdr:ext cx="469744" cy="259045"/>
    <xdr:sp macro="" textlink="">
      <xdr:nvSpPr>
        <xdr:cNvPr id="376" name="n_2mainValue【公営住宅】&#10;一人当たり面積"/>
        <xdr:cNvSpPr txBox="1"/>
      </xdr:nvSpPr>
      <xdr:spPr>
        <a:xfrm>
          <a:off x="8515427" y="1420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149241</xdr:rowOff>
    </xdr:from>
    <xdr:ext cx="469744" cy="259045"/>
    <xdr:sp macro="" textlink="">
      <xdr:nvSpPr>
        <xdr:cNvPr id="377" name="n_3mainValue【公営住宅】&#10;一人当たり面積"/>
        <xdr:cNvSpPr txBox="1"/>
      </xdr:nvSpPr>
      <xdr:spPr>
        <a:xfrm>
          <a:off x="7626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153433</xdr:rowOff>
    </xdr:from>
    <xdr:ext cx="469744" cy="259045"/>
    <xdr:sp macro="" textlink="">
      <xdr:nvSpPr>
        <xdr:cNvPr id="378" name="n_4mainValue【公営住宅】&#10;一人当たり面積"/>
        <xdr:cNvSpPr txBox="1"/>
      </xdr:nvSpPr>
      <xdr:spPr>
        <a:xfrm>
          <a:off x="6737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19" name="楕円 418"/>
        <xdr:cNvSpPr/>
      </xdr:nvSpPr>
      <xdr:spPr>
        <a:xfrm>
          <a:off x="4584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22877</xdr:rowOff>
    </xdr:from>
    <xdr:ext cx="405111" cy="259045"/>
    <xdr:sp macro="" textlink="">
      <xdr:nvSpPr>
        <xdr:cNvPr id="420" name="【港湾・漁港】&#10;有形固定資産減価償却率該当値テキスト"/>
        <xdr:cNvSpPr txBox="1"/>
      </xdr:nvSpPr>
      <xdr:spPr>
        <a:xfrm>
          <a:off x="4673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21" name="楕円 420"/>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105</xdr:row>
      <xdr:rowOff>95250</xdr:rowOff>
    </xdr:to>
    <xdr:cxnSp macro="">
      <xdr:nvCxnSpPr>
        <xdr:cNvPr id="422" name="直線コネクタ 421"/>
        <xdr:cNvCxnSpPr/>
      </xdr:nvCxnSpPr>
      <xdr:spPr>
        <a:xfrm>
          <a:off x="3797300" y="17907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423" name="楕円 422"/>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104</xdr:row>
      <xdr:rowOff>76200</xdr:rowOff>
    </xdr:to>
    <xdr:cxnSp macro="">
      <xdr:nvCxnSpPr>
        <xdr:cNvPr id="424" name="直線コネクタ 423"/>
        <xdr:cNvCxnSpPr/>
      </xdr:nvCxnSpPr>
      <xdr:spPr>
        <a:xfrm>
          <a:off x="2908300" y="17716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25" name="楕円 424"/>
        <xdr:cNvSpPr/>
      </xdr:nvSpPr>
      <xdr:spPr>
        <a:xfrm>
          <a:off x="196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38100</xdr:rowOff>
    </xdr:from>
    <xdr:to>
      <xdr:col>15</xdr:col>
      <xdr:colOff>50800</xdr:colOff>
      <xdr:row>103</xdr:row>
      <xdr:rowOff>57150</xdr:rowOff>
    </xdr:to>
    <xdr:cxnSp macro="">
      <xdr:nvCxnSpPr>
        <xdr:cNvPr id="426" name="直線コネクタ 425"/>
        <xdr:cNvCxnSpPr/>
      </xdr:nvCxnSpPr>
      <xdr:spPr>
        <a:xfrm>
          <a:off x="2019300" y="17526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139700</xdr:rowOff>
    </xdr:from>
    <xdr:to>
      <xdr:col>6</xdr:col>
      <xdr:colOff>38100</xdr:colOff>
      <xdr:row>101</xdr:row>
      <xdr:rowOff>69850</xdr:rowOff>
    </xdr:to>
    <xdr:sp macro="" textlink="">
      <xdr:nvSpPr>
        <xdr:cNvPr id="427" name="楕円 426"/>
        <xdr:cNvSpPr/>
      </xdr:nvSpPr>
      <xdr:spPr>
        <a:xfrm>
          <a:off x="1079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19050</xdr:rowOff>
    </xdr:from>
    <xdr:to>
      <xdr:col>10</xdr:col>
      <xdr:colOff>114300</xdr:colOff>
      <xdr:row>102</xdr:row>
      <xdr:rowOff>38100</xdr:rowOff>
    </xdr:to>
    <xdr:cxnSp macro="">
      <xdr:nvCxnSpPr>
        <xdr:cNvPr id="428" name="直線コネクタ 427"/>
        <xdr:cNvCxnSpPr/>
      </xdr:nvCxnSpPr>
      <xdr:spPr>
        <a:xfrm>
          <a:off x="1130300" y="17335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9" name="n_1aveValue【港湾・漁港】&#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0" name="n_2aveValue【港湾・漁港】&#10;有形固定資産減価償却率"/>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2" name="n_4aveValue【港湾・漁港】&#10;有形固定資産減価償却率"/>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33" name="n_1mainValue【港湾・漁港】&#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34" name="n_2mainValue【港湾・漁港】&#10;有形固定資産減価償却率"/>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35" name="n_3mainValue【港湾・漁港】&#10;有形固定資産減価償却率"/>
        <xdr:cNvSpPr txBox="1"/>
      </xdr:nvSpPr>
      <xdr:spPr>
        <a:xfrm>
          <a:off x="1816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86377</xdr:rowOff>
    </xdr:from>
    <xdr:ext cx="405111" cy="259045"/>
    <xdr:sp macro="" textlink="">
      <xdr:nvSpPr>
        <xdr:cNvPr id="436" name="n_4mainValue【港湾・漁港】&#10;有形固定資産減価償却率"/>
        <xdr:cNvSpPr txBox="1"/>
      </xdr:nvSpPr>
      <xdr:spPr>
        <a:xfrm>
          <a:off x="927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25326</xdr:rowOff>
    </xdr:from>
    <xdr:to>
      <xdr:col>55</xdr:col>
      <xdr:colOff>50800</xdr:colOff>
      <xdr:row>108</xdr:row>
      <xdr:rowOff>126926</xdr:rowOff>
    </xdr:to>
    <xdr:sp macro="" textlink="">
      <xdr:nvSpPr>
        <xdr:cNvPr id="474" name="楕円 473"/>
        <xdr:cNvSpPr/>
      </xdr:nvSpPr>
      <xdr:spPr>
        <a:xfrm>
          <a:off x="10426700" y="185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111703</xdr:rowOff>
    </xdr:from>
    <xdr:ext cx="378565" cy="259045"/>
    <xdr:sp macro="" textlink="">
      <xdr:nvSpPr>
        <xdr:cNvPr id="475" name="【港湾・漁港】&#10;一人当たり有形固定資産（償却資産）額該当値テキスト"/>
        <xdr:cNvSpPr txBox="1"/>
      </xdr:nvSpPr>
      <xdr:spPr>
        <a:xfrm>
          <a:off x="10515600" y="18456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25327</xdr:rowOff>
    </xdr:from>
    <xdr:to>
      <xdr:col>50</xdr:col>
      <xdr:colOff>165100</xdr:colOff>
      <xdr:row>108</xdr:row>
      <xdr:rowOff>126927</xdr:rowOff>
    </xdr:to>
    <xdr:sp macro="" textlink="">
      <xdr:nvSpPr>
        <xdr:cNvPr id="476" name="楕円 475"/>
        <xdr:cNvSpPr/>
      </xdr:nvSpPr>
      <xdr:spPr>
        <a:xfrm>
          <a:off x="9588500" y="185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76126</xdr:rowOff>
    </xdr:from>
    <xdr:to>
      <xdr:col>55</xdr:col>
      <xdr:colOff>0</xdr:colOff>
      <xdr:row>108</xdr:row>
      <xdr:rowOff>76127</xdr:rowOff>
    </xdr:to>
    <xdr:cxnSp macro="">
      <xdr:nvCxnSpPr>
        <xdr:cNvPr id="477" name="直線コネクタ 476"/>
        <xdr:cNvCxnSpPr/>
      </xdr:nvCxnSpPr>
      <xdr:spPr>
        <a:xfrm flipV="1">
          <a:off x="9639300" y="18592726"/>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25327</xdr:rowOff>
    </xdr:from>
    <xdr:to>
      <xdr:col>46</xdr:col>
      <xdr:colOff>38100</xdr:colOff>
      <xdr:row>108</xdr:row>
      <xdr:rowOff>126927</xdr:rowOff>
    </xdr:to>
    <xdr:sp macro="" textlink="">
      <xdr:nvSpPr>
        <xdr:cNvPr id="478" name="楕円 477"/>
        <xdr:cNvSpPr/>
      </xdr:nvSpPr>
      <xdr:spPr>
        <a:xfrm>
          <a:off x="8699500" y="185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76127</xdr:rowOff>
    </xdr:from>
    <xdr:to>
      <xdr:col>50</xdr:col>
      <xdr:colOff>114300</xdr:colOff>
      <xdr:row>108</xdr:row>
      <xdr:rowOff>76127</xdr:rowOff>
    </xdr:to>
    <xdr:cxnSp macro="">
      <xdr:nvCxnSpPr>
        <xdr:cNvPr id="479" name="直線コネクタ 478"/>
        <xdr:cNvCxnSpPr/>
      </xdr:nvCxnSpPr>
      <xdr:spPr>
        <a:xfrm>
          <a:off x="8750300" y="18592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25329</xdr:rowOff>
    </xdr:from>
    <xdr:to>
      <xdr:col>41</xdr:col>
      <xdr:colOff>101600</xdr:colOff>
      <xdr:row>108</xdr:row>
      <xdr:rowOff>126929</xdr:rowOff>
    </xdr:to>
    <xdr:sp macro="" textlink="">
      <xdr:nvSpPr>
        <xdr:cNvPr id="480" name="楕円 479"/>
        <xdr:cNvSpPr/>
      </xdr:nvSpPr>
      <xdr:spPr>
        <a:xfrm>
          <a:off x="7810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76127</xdr:rowOff>
    </xdr:from>
    <xdr:to>
      <xdr:col>45</xdr:col>
      <xdr:colOff>177800</xdr:colOff>
      <xdr:row>108</xdr:row>
      <xdr:rowOff>76129</xdr:rowOff>
    </xdr:to>
    <xdr:cxnSp macro="">
      <xdr:nvCxnSpPr>
        <xdr:cNvPr id="481" name="直線コネクタ 480"/>
        <xdr:cNvCxnSpPr/>
      </xdr:nvCxnSpPr>
      <xdr:spPr>
        <a:xfrm flipV="1">
          <a:off x="7861300" y="18592727"/>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25329</xdr:rowOff>
    </xdr:from>
    <xdr:to>
      <xdr:col>36</xdr:col>
      <xdr:colOff>165100</xdr:colOff>
      <xdr:row>108</xdr:row>
      <xdr:rowOff>126929</xdr:rowOff>
    </xdr:to>
    <xdr:sp macro="" textlink="">
      <xdr:nvSpPr>
        <xdr:cNvPr id="482" name="楕円 481"/>
        <xdr:cNvSpPr/>
      </xdr:nvSpPr>
      <xdr:spPr>
        <a:xfrm>
          <a:off x="6921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76129</xdr:rowOff>
    </xdr:from>
    <xdr:to>
      <xdr:col>41</xdr:col>
      <xdr:colOff>50800</xdr:colOff>
      <xdr:row>108</xdr:row>
      <xdr:rowOff>76129</xdr:rowOff>
    </xdr:to>
    <xdr:cxnSp macro="">
      <xdr:nvCxnSpPr>
        <xdr:cNvPr id="483" name="直線コネクタ 482"/>
        <xdr:cNvCxnSpPr/>
      </xdr:nvCxnSpPr>
      <xdr:spPr>
        <a:xfrm>
          <a:off x="6972300" y="1859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118054</xdr:rowOff>
    </xdr:from>
    <xdr:ext cx="378565" cy="259045"/>
    <xdr:sp macro="" textlink="">
      <xdr:nvSpPr>
        <xdr:cNvPr id="488" name="n_1mainValue【港湾・漁港】&#10;一人当たり有形固定資産（償却資産）額"/>
        <xdr:cNvSpPr txBox="1"/>
      </xdr:nvSpPr>
      <xdr:spPr>
        <a:xfrm>
          <a:off x="9437317" y="1863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118054</xdr:rowOff>
    </xdr:from>
    <xdr:ext cx="378565" cy="259045"/>
    <xdr:sp macro="" textlink="">
      <xdr:nvSpPr>
        <xdr:cNvPr id="489" name="n_2mainValue【港湾・漁港】&#10;一人当たり有形固定資産（償却資産）額"/>
        <xdr:cNvSpPr txBox="1"/>
      </xdr:nvSpPr>
      <xdr:spPr>
        <a:xfrm>
          <a:off x="8561017" y="1863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118056</xdr:rowOff>
    </xdr:from>
    <xdr:ext cx="378565" cy="259045"/>
    <xdr:sp macro="" textlink="">
      <xdr:nvSpPr>
        <xdr:cNvPr id="490" name="n_3mainValue【港湾・漁港】&#10;一人当たり有形固定資産（償却資産）額"/>
        <xdr:cNvSpPr txBox="1"/>
      </xdr:nvSpPr>
      <xdr:spPr>
        <a:xfrm>
          <a:off x="7672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118056</xdr:rowOff>
    </xdr:from>
    <xdr:ext cx="378565" cy="259045"/>
    <xdr:sp macro="" textlink="">
      <xdr:nvSpPr>
        <xdr:cNvPr id="491" name="n_4mainValue【港湾・漁港】&#10;一人当たり有形固定資産（償却資産）額"/>
        <xdr:cNvSpPr txBox="1"/>
      </xdr:nvSpPr>
      <xdr:spPr>
        <a:xfrm>
          <a:off x="6783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22"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533" name="楕円 532"/>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534"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44994</xdr:rowOff>
    </xdr:from>
    <xdr:to>
      <xdr:col>81</xdr:col>
      <xdr:colOff>101600</xdr:colOff>
      <xdr:row>36</xdr:row>
      <xdr:rowOff>146594</xdr:rowOff>
    </xdr:to>
    <xdr:sp macro="" textlink="">
      <xdr:nvSpPr>
        <xdr:cNvPr id="535" name="楕円 534"/>
        <xdr:cNvSpPr/>
      </xdr:nvSpPr>
      <xdr:spPr>
        <a:xfrm>
          <a:off x="15430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144780</xdr:rowOff>
    </xdr:to>
    <xdr:cxnSp macro="">
      <xdr:nvCxnSpPr>
        <xdr:cNvPr id="536" name="直線コネクタ 535"/>
        <xdr:cNvCxnSpPr/>
      </xdr:nvCxnSpPr>
      <xdr:spPr>
        <a:xfrm>
          <a:off x="15481300" y="62679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167458</xdr:rowOff>
    </xdr:from>
    <xdr:to>
      <xdr:col>76</xdr:col>
      <xdr:colOff>165100</xdr:colOff>
      <xdr:row>36</xdr:row>
      <xdr:rowOff>97608</xdr:rowOff>
    </xdr:to>
    <xdr:sp macro="" textlink="">
      <xdr:nvSpPr>
        <xdr:cNvPr id="537" name="楕円 536"/>
        <xdr:cNvSpPr/>
      </xdr:nvSpPr>
      <xdr:spPr>
        <a:xfrm>
          <a:off x="14541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46808</xdr:rowOff>
    </xdr:from>
    <xdr:to>
      <xdr:col>81</xdr:col>
      <xdr:colOff>50800</xdr:colOff>
      <xdr:row>36</xdr:row>
      <xdr:rowOff>95794</xdr:rowOff>
    </xdr:to>
    <xdr:cxnSp macro="">
      <xdr:nvCxnSpPr>
        <xdr:cNvPr id="538" name="直線コネクタ 537"/>
        <xdr:cNvCxnSpPr/>
      </xdr:nvCxnSpPr>
      <xdr:spPr>
        <a:xfrm>
          <a:off x="14592300" y="62190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539" name="楕円 538"/>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46808</xdr:rowOff>
    </xdr:to>
    <xdr:cxnSp macro="">
      <xdr:nvCxnSpPr>
        <xdr:cNvPr id="540" name="直線コネクタ 539"/>
        <xdr:cNvCxnSpPr/>
      </xdr:nvCxnSpPr>
      <xdr:spPr>
        <a:xfrm>
          <a:off x="13703300" y="616839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90714</xdr:rowOff>
    </xdr:from>
    <xdr:to>
      <xdr:col>67</xdr:col>
      <xdr:colOff>101600</xdr:colOff>
      <xdr:row>36</xdr:row>
      <xdr:rowOff>20864</xdr:rowOff>
    </xdr:to>
    <xdr:sp macro="" textlink="">
      <xdr:nvSpPr>
        <xdr:cNvPr id="541" name="楕円 540"/>
        <xdr:cNvSpPr/>
      </xdr:nvSpPr>
      <xdr:spPr>
        <a:xfrm>
          <a:off x="12763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141514</xdr:rowOff>
    </xdr:from>
    <xdr:to>
      <xdr:col>71</xdr:col>
      <xdr:colOff>177800</xdr:colOff>
      <xdr:row>35</xdr:row>
      <xdr:rowOff>167640</xdr:rowOff>
    </xdr:to>
    <xdr:cxnSp macro="">
      <xdr:nvCxnSpPr>
        <xdr:cNvPr id="542" name="直線コネクタ 541"/>
        <xdr:cNvCxnSpPr/>
      </xdr:nvCxnSpPr>
      <xdr:spPr>
        <a:xfrm>
          <a:off x="12814300" y="614226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543" name="n_1aveValue【認定こども園・幼稚園・保育所】&#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545" name="n_3aveValue【認定こども園・幼稚園・保育所】&#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46" name="n_4aveValue【認定こども園・幼稚園・保育所】&#10;有形固定資産減価償却率"/>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163121</xdr:rowOff>
    </xdr:from>
    <xdr:ext cx="405111" cy="259045"/>
    <xdr:sp macro="" textlink="">
      <xdr:nvSpPr>
        <xdr:cNvPr id="547" name="n_1mainValue【認定こども園・幼稚園・保育所】&#10;有形固定資産減価償却率"/>
        <xdr:cNvSpPr txBox="1"/>
      </xdr:nvSpPr>
      <xdr:spPr>
        <a:xfrm>
          <a:off x="15266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114135</xdr:rowOff>
    </xdr:from>
    <xdr:ext cx="405111" cy="259045"/>
    <xdr:sp macro="" textlink="">
      <xdr:nvSpPr>
        <xdr:cNvPr id="548" name="n_2mainValue【認定こども園・幼稚園・保育所】&#10;有形固定資産減価償却率"/>
        <xdr:cNvSpPr txBox="1"/>
      </xdr:nvSpPr>
      <xdr:spPr>
        <a:xfrm>
          <a:off x="14389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49" name="n_3mainValue【認定こども園・幼稚園・保育所】&#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37391</xdr:rowOff>
    </xdr:from>
    <xdr:ext cx="405111" cy="259045"/>
    <xdr:sp macro="" textlink="">
      <xdr:nvSpPr>
        <xdr:cNvPr id="550" name="n_4mainValue【認定こども園・幼稚園・保育所】&#10;有形固定資産減価償却率"/>
        <xdr:cNvSpPr txBox="1"/>
      </xdr:nvSpPr>
      <xdr:spPr>
        <a:xfrm>
          <a:off x="12611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9"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91440</xdr:rowOff>
    </xdr:from>
    <xdr:to>
      <xdr:col>116</xdr:col>
      <xdr:colOff>114300</xdr:colOff>
      <xdr:row>40</xdr:row>
      <xdr:rowOff>21590</xdr:rowOff>
    </xdr:to>
    <xdr:sp macro="" textlink="">
      <xdr:nvSpPr>
        <xdr:cNvPr id="590" name="楕円 589"/>
        <xdr:cNvSpPr/>
      </xdr:nvSpPr>
      <xdr:spPr>
        <a:xfrm>
          <a:off x="221107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114317</xdr:rowOff>
    </xdr:from>
    <xdr:ext cx="469744" cy="259045"/>
    <xdr:sp macro="" textlink="">
      <xdr:nvSpPr>
        <xdr:cNvPr id="591" name="【認定こども園・幼稚園・保育所】&#10;一人当たり面積該当値テキスト"/>
        <xdr:cNvSpPr txBox="1"/>
      </xdr:nvSpPr>
      <xdr:spPr>
        <a:xfrm>
          <a:off x="22199600"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592" name="楕円 591"/>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142240</xdr:rowOff>
    </xdr:from>
    <xdr:to>
      <xdr:col>116</xdr:col>
      <xdr:colOff>63500</xdr:colOff>
      <xdr:row>39</xdr:row>
      <xdr:rowOff>144780</xdr:rowOff>
    </xdr:to>
    <xdr:cxnSp macro="">
      <xdr:nvCxnSpPr>
        <xdr:cNvPr id="593" name="直線コネクタ 592"/>
        <xdr:cNvCxnSpPr/>
      </xdr:nvCxnSpPr>
      <xdr:spPr>
        <a:xfrm flipV="1">
          <a:off x="21323300" y="68287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99060</xdr:rowOff>
    </xdr:from>
    <xdr:to>
      <xdr:col>107</xdr:col>
      <xdr:colOff>101600</xdr:colOff>
      <xdr:row>40</xdr:row>
      <xdr:rowOff>29210</xdr:rowOff>
    </xdr:to>
    <xdr:sp macro="" textlink="">
      <xdr:nvSpPr>
        <xdr:cNvPr id="594" name="楕円 593"/>
        <xdr:cNvSpPr/>
      </xdr:nvSpPr>
      <xdr:spPr>
        <a:xfrm>
          <a:off x="20383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144780</xdr:rowOff>
    </xdr:from>
    <xdr:to>
      <xdr:col>111</xdr:col>
      <xdr:colOff>177800</xdr:colOff>
      <xdr:row>39</xdr:row>
      <xdr:rowOff>149860</xdr:rowOff>
    </xdr:to>
    <xdr:cxnSp macro="">
      <xdr:nvCxnSpPr>
        <xdr:cNvPr id="595" name="直線コネクタ 594"/>
        <xdr:cNvCxnSpPr/>
      </xdr:nvCxnSpPr>
      <xdr:spPr>
        <a:xfrm flipV="1">
          <a:off x="20434300" y="68313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77470</xdr:rowOff>
    </xdr:from>
    <xdr:to>
      <xdr:col>102</xdr:col>
      <xdr:colOff>165100</xdr:colOff>
      <xdr:row>40</xdr:row>
      <xdr:rowOff>7620</xdr:rowOff>
    </xdr:to>
    <xdr:sp macro="" textlink="">
      <xdr:nvSpPr>
        <xdr:cNvPr id="596" name="楕円 595"/>
        <xdr:cNvSpPr/>
      </xdr:nvSpPr>
      <xdr:spPr>
        <a:xfrm>
          <a:off x="19494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128270</xdr:rowOff>
    </xdr:from>
    <xdr:to>
      <xdr:col>107</xdr:col>
      <xdr:colOff>50800</xdr:colOff>
      <xdr:row>39</xdr:row>
      <xdr:rowOff>149860</xdr:rowOff>
    </xdr:to>
    <xdr:cxnSp macro="">
      <xdr:nvCxnSpPr>
        <xdr:cNvPr id="597" name="直線コネクタ 596"/>
        <xdr:cNvCxnSpPr/>
      </xdr:nvCxnSpPr>
      <xdr:spPr>
        <a:xfrm>
          <a:off x="19545300" y="68148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598" name="楕円 597"/>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128270</xdr:rowOff>
    </xdr:from>
    <xdr:to>
      <xdr:col>102</xdr:col>
      <xdr:colOff>114300</xdr:colOff>
      <xdr:row>39</xdr:row>
      <xdr:rowOff>133350</xdr:rowOff>
    </xdr:to>
    <xdr:cxnSp macro="">
      <xdr:nvCxnSpPr>
        <xdr:cNvPr id="599" name="直線コネクタ 598"/>
        <xdr:cNvCxnSpPr/>
      </xdr:nvCxnSpPr>
      <xdr:spPr>
        <a:xfrm flipV="1">
          <a:off x="18656300" y="68148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0" name="n_1aveValue【認定こども園・幼稚園・保育所】&#10;一人当たり面積"/>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602" name="n_3aveValue【認定こども園・幼稚園・保育所】&#10;一人当たり面積"/>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603" name="n_4ave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40657</xdr:rowOff>
    </xdr:from>
    <xdr:ext cx="469744" cy="259045"/>
    <xdr:sp macro="" textlink="">
      <xdr:nvSpPr>
        <xdr:cNvPr id="604" name="n_1mainValue【認定こども園・幼稚園・保育所】&#10;一人当たり面積"/>
        <xdr:cNvSpPr txBox="1"/>
      </xdr:nvSpPr>
      <xdr:spPr>
        <a:xfrm>
          <a:off x="21075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45737</xdr:rowOff>
    </xdr:from>
    <xdr:ext cx="469744" cy="259045"/>
    <xdr:sp macro="" textlink="">
      <xdr:nvSpPr>
        <xdr:cNvPr id="605" name="n_2mainValue【認定こども園・幼稚園・保育所】&#10;一人当たり面積"/>
        <xdr:cNvSpPr txBox="1"/>
      </xdr:nvSpPr>
      <xdr:spPr>
        <a:xfrm>
          <a:off x="201994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24147</xdr:rowOff>
    </xdr:from>
    <xdr:ext cx="469744" cy="259045"/>
    <xdr:sp macro="" textlink="">
      <xdr:nvSpPr>
        <xdr:cNvPr id="606" name="n_3mainValue【認定こども園・幼稚園・保育所】&#10;一人当たり面積"/>
        <xdr:cNvSpPr txBox="1"/>
      </xdr:nvSpPr>
      <xdr:spPr>
        <a:xfrm>
          <a:off x="19310427"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29227</xdr:rowOff>
    </xdr:from>
    <xdr:ext cx="469744" cy="259045"/>
    <xdr:sp macro="" textlink="">
      <xdr:nvSpPr>
        <xdr:cNvPr id="607" name="n_4mainValue【認定こども園・幼稚園・保育所】&#10;一人当たり面積"/>
        <xdr:cNvSpPr txBox="1"/>
      </xdr:nvSpPr>
      <xdr:spPr>
        <a:xfrm>
          <a:off x="18421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7" name="【学校施設】&#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21590</xdr:rowOff>
    </xdr:from>
    <xdr:to>
      <xdr:col>85</xdr:col>
      <xdr:colOff>177800</xdr:colOff>
      <xdr:row>57</xdr:row>
      <xdr:rowOff>123190</xdr:rowOff>
    </xdr:to>
    <xdr:sp macro="" textlink="">
      <xdr:nvSpPr>
        <xdr:cNvPr id="648" name="楕円 647"/>
        <xdr:cNvSpPr/>
      </xdr:nvSpPr>
      <xdr:spPr>
        <a:xfrm>
          <a:off x="16268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44467</xdr:rowOff>
    </xdr:from>
    <xdr:ext cx="405111" cy="259045"/>
    <xdr:sp macro="" textlink="">
      <xdr:nvSpPr>
        <xdr:cNvPr id="649" name="【学校施設】&#10;有形固定資産減価償却率該当値テキスト"/>
        <xdr:cNvSpPr txBox="1"/>
      </xdr:nvSpPr>
      <xdr:spPr>
        <a:xfrm>
          <a:off x="16357600"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50" name="楕円 649"/>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72390</xdr:rowOff>
    </xdr:to>
    <xdr:cxnSp macro="">
      <xdr:nvCxnSpPr>
        <xdr:cNvPr id="651" name="直線コネクタ 650"/>
        <xdr:cNvCxnSpPr/>
      </xdr:nvCxnSpPr>
      <xdr:spPr>
        <a:xfrm>
          <a:off x="15481300" y="9806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52" name="楕円 651"/>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34290</xdr:rowOff>
    </xdr:to>
    <xdr:cxnSp macro="">
      <xdr:nvCxnSpPr>
        <xdr:cNvPr id="653" name="直線コネクタ 652"/>
        <xdr:cNvCxnSpPr/>
      </xdr:nvCxnSpPr>
      <xdr:spPr>
        <a:xfrm>
          <a:off x="14592300" y="9772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54" name="楕円 653"/>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58</xdr:row>
      <xdr:rowOff>22860</xdr:rowOff>
    </xdr:to>
    <xdr:cxnSp macro="">
      <xdr:nvCxnSpPr>
        <xdr:cNvPr id="655" name="直線コネクタ 654"/>
        <xdr:cNvCxnSpPr/>
      </xdr:nvCxnSpPr>
      <xdr:spPr>
        <a:xfrm flipV="1">
          <a:off x="13703300" y="97726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xdr:rowOff>
    </xdr:from>
    <xdr:to>
      <xdr:col>67</xdr:col>
      <xdr:colOff>101600</xdr:colOff>
      <xdr:row>58</xdr:row>
      <xdr:rowOff>115570</xdr:rowOff>
    </xdr:to>
    <xdr:sp macro="" textlink="">
      <xdr:nvSpPr>
        <xdr:cNvPr id="656" name="楕円 655"/>
        <xdr:cNvSpPr/>
      </xdr:nvSpPr>
      <xdr:spPr>
        <a:xfrm>
          <a:off x="12763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64770</xdr:rowOff>
    </xdr:to>
    <xdr:cxnSp macro="">
      <xdr:nvCxnSpPr>
        <xdr:cNvPr id="657" name="直線コネクタ 656"/>
        <xdr:cNvCxnSpPr/>
      </xdr:nvCxnSpPr>
      <xdr:spPr>
        <a:xfrm flipV="1">
          <a:off x="12814300" y="9966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658" name="n_1ave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59" name="n_2ave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0"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ave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62"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63" name="n_2mainValue【学校施設】&#10;有形固定資産減価償却率"/>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64"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132097</xdr:rowOff>
    </xdr:from>
    <xdr:ext cx="405111" cy="259045"/>
    <xdr:sp macro="" textlink="">
      <xdr:nvSpPr>
        <xdr:cNvPr id="665" name="n_4mainValue【学校施設】&#10;有形固定資産減価償却率"/>
        <xdr:cNvSpPr txBox="1"/>
      </xdr:nvSpPr>
      <xdr:spPr>
        <a:xfrm>
          <a:off x="12611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124308</xdr:rowOff>
    </xdr:from>
    <xdr:to>
      <xdr:col>116</xdr:col>
      <xdr:colOff>114300</xdr:colOff>
      <xdr:row>60</xdr:row>
      <xdr:rowOff>54458</xdr:rowOff>
    </xdr:to>
    <xdr:sp macro="" textlink="">
      <xdr:nvSpPr>
        <xdr:cNvPr id="704" name="楕円 703"/>
        <xdr:cNvSpPr/>
      </xdr:nvSpPr>
      <xdr:spPr>
        <a:xfrm>
          <a:off x="22110700" y="102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147185</xdr:rowOff>
    </xdr:from>
    <xdr:ext cx="469744" cy="259045"/>
    <xdr:sp macro="" textlink="">
      <xdr:nvSpPr>
        <xdr:cNvPr id="705" name="【学校施設】&#10;一人当たり面積該当値テキスト"/>
        <xdr:cNvSpPr txBox="1"/>
      </xdr:nvSpPr>
      <xdr:spPr>
        <a:xfrm>
          <a:off x="22199600" y="1009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134366</xdr:rowOff>
    </xdr:from>
    <xdr:to>
      <xdr:col>112</xdr:col>
      <xdr:colOff>38100</xdr:colOff>
      <xdr:row>60</xdr:row>
      <xdr:rowOff>64516</xdr:rowOff>
    </xdr:to>
    <xdr:sp macro="" textlink="">
      <xdr:nvSpPr>
        <xdr:cNvPr id="706" name="楕円 705"/>
        <xdr:cNvSpPr/>
      </xdr:nvSpPr>
      <xdr:spPr>
        <a:xfrm>
          <a:off x="21272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3658</xdr:rowOff>
    </xdr:from>
    <xdr:to>
      <xdr:col>116</xdr:col>
      <xdr:colOff>63500</xdr:colOff>
      <xdr:row>60</xdr:row>
      <xdr:rowOff>13716</xdr:rowOff>
    </xdr:to>
    <xdr:cxnSp macro="">
      <xdr:nvCxnSpPr>
        <xdr:cNvPr id="707" name="直線コネクタ 706"/>
        <xdr:cNvCxnSpPr/>
      </xdr:nvCxnSpPr>
      <xdr:spPr>
        <a:xfrm flipV="1">
          <a:off x="21323300" y="1029065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153112</xdr:rowOff>
    </xdr:from>
    <xdr:to>
      <xdr:col>107</xdr:col>
      <xdr:colOff>101600</xdr:colOff>
      <xdr:row>60</xdr:row>
      <xdr:rowOff>83262</xdr:rowOff>
    </xdr:to>
    <xdr:sp macro="" textlink="">
      <xdr:nvSpPr>
        <xdr:cNvPr id="708" name="楕円 707"/>
        <xdr:cNvSpPr/>
      </xdr:nvSpPr>
      <xdr:spPr>
        <a:xfrm>
          <a:off x="20383500" y="102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xdr:rowOff>
    </xdr:from>
    <xdr:to>
      <xdr:col>111</xdr:col>
      <xdr:colOff>177800</xdr:colOff>
      <xdr:row>60</xdr:row>
      <xdr:rowOff>32462</xdr:rowOff>
    </xdr:to>
    <xdr:cxnSp macro="">
      <xdr:nvCxnSpPr>
        <xdr:cNvPr id="709" name="直線コネクタ 708"/>
        <xdr:cNvCxnSpPr/>
      </xdr:nvCxnSpPr>
      <xdr:spPr>
        <a:xfrm flipV="1">
          <a:off x="20434300" y="10300716"/>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37440</xdr:rowOff>
    </xdr:from>
    <xdr:to>
      <xdr:col>102</xdr:col>
      <xdr:colOff>165100</xdr:colOff>
      <xdr:row>61</xdr:row>
      <xdr:rowOff>139040</xdr:rowOff>
    </xdr:to>
    <xdr:sp macro="" textlink="">
      <xdr:nvSpPr>
        <xdr:cNvPr id="710" name="楕円 709"/>
        <xdr:cNvSpPr/>
      </xdr:nvSpPr>
      <xdr:spPr>
        <a:xfrm>
          <a:off x="19494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32462</xdr:rowOff>
    </xdr:from>
    <xdr:to>
      <xdr:col>107</xdr:col>
      <xdr:colOff>50800</xdr:colOff>
      <xdr:row>61</xdr:row>
      <xdr:rowOff>88240</xdr:rowOff>
    </xdr:to>
    <xdr:cxnSp macro="">
      <xdr:nvCxnSpPr>
        <xdr:cNvPr id="711" name="直線コネクタ 710"/>
        <xdr:cNvCxnSpPr/>
      </xdr:nvCxnSpPr>
      <xdr:spPr>
        <a:xfrm flipV="1">
          <a:off x="19545300" y="10319462"/>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45669</xdr:rowOff>
    </xdr:from>
    <xdr:to>
      <xdr:col>98</xdr:col>
      <xdr:colOff>38100</xdr:colOff>
      <xdr:row>60</xdr:row>
      <xdr:rowOff>147269</xdr:rowOff>
    </xdr:to>
    <xdr:sp macro="" textlink="">
      <xdr:nvSpPr>
        <xdr:cNvPr id="712" name="楕円 711"/>
        <xdr:cNvSpPr/>
      </xdr:nvSpPr>
      <xdr:spPr>
        <a:xfrm>
          <a:off x="18605500" y="103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96469</xdr:rowOff>
    </xdr:from>
    <xdr:to>
      <xdr:col>102</xdr:col>
      <xdr:colOff>114300</xdr:colOff>
      <xdr:row>61</xdr:row>
      <xdr:rowOff>88240</xdr:rowOff>
    </xdr:to>
    <xdr:cxnSp macro="">
      <xdr:nvCxnSpPr>
        <xdr:cNvPr id="713" name="直線コネクタ 712"/>
        <xdr:cNvCxnSpPr/>
      </xdr:nvCxnSpPr>
      <xdr:spPr>
        <a:xfrm>
          <a:off x="18656300" y="10383469"/>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716" name="n_3aveValue【学校施設】&#10;一人当たり面積"/>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7" name="n_4aveValue【学校施設】&#10;一人当たり面積"/>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81043</xdr:rowOff>
    </xdr:from>
    <xdr:ext cx="469744" cy="259045"/>
    <xdr:sp macro="" textlink="">
      <xdr:nvSpPr>
        <xdr:cNvPr id="718" name="n_1mainValue【学校施設】&#10;一人当たり面積"/>
        <xdr:cNvSpPr txBox="1"/>
      </xdr:nvSpPr>
      <xdr:spPr>
        <a:xfrm>
          <a:off x="210757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99789</xdr:rowOff>
    </xdr:from>
    <xdr:ext cx="469744" cy="259045"/>
    <xdr:sp macro="" textlink="">
      <xdr:nvSpPr>
        <xdr:cNvPr id="719" name="n_2mainValue【学校施設】&#10;一人当たり面積"/>
        <xdr:cNvSpPr txBox="1"/>
      </xdr:nvSpPr>
      <xdr:spPr>
        <a:xfrm>
          <a:off x="20199427" y="100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130167</xdr:rowOff>
    </xdr:from>
    <xdr:ext cx="469744" cy="259045"/>
    <xdr:sp macro="" textlink="">
      <xdr:nvSpPr>
        <xdr:cNvPr id="720" name="n_3mainValue【学校施設】&#10;一人当たり面積"/>
        <xdr:cNvSpPr txBox="1"/>
      </xdr:nvSpPr>
      <xdr:spPr>
        <a:xfrm>
          <a:off x="19310427" y="105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163796</xdr:rowOff>
    </xdr:from>
    <xdr:ext cx="469744" cy="259045"/>
    <xdr:sp macro="" textlink="">
      <xdr:nvSpPr>
        <xdr:cNvPr id="721" name="n_4mainValue【学校施設】&#10;一人当たり面積"/>
        <xdr:cNvSpPr txBox="1"/>
      </xdr:nvSpPr>
      <xdr:spPr>
        <a:xfrm>
          <a:off x="18421427" y="1010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3" name="直線コネクタ 762"/>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6" name="【公民館】&#10;有形固定資産減価償却率最大値テキスト"/>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67" name="直線コネクタ 766"/>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768" name="【公民館】&#10;有形固定資産減価償却率平均値テキスト"/>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69" name="フローチャート: 判断 768"/>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1" name="フローチャート: 判断 770"/>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3" name="フローチャート: 判断 772"/>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9" name="楕円 778"/>
        <xdr:cNvSpPr/>
      </xdr:nvSpPr>
      <xdr:spPr>
        <a:xfrm>
          <a:off x="16268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40113</xdr:rowOff>
    </xdr:from>
    <xdr:ext cx="405111" cy="259045"/>
    <xdr:sp macro="" textlink="">
      <xdr:nvSpPr>
        <xdr:cNvPr id="780" name="【公民館】&#10;有形固定資産減価償却率該当値テキスト"/>
        <xdr:cNvSpPr txBox="1"/>
      </xdr:nvSpPr>
      <xdr:spPr>
        <a:xfrm>
          <a:off x="16357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781" name="楕円 780"/>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68036</xdr:rowOff>
    </xdr:to>
    <xdr:cxnSp macro="">
      <xdr:nvCxnSpPr>
        <xdr:cNvPr id="782" name="直線コネクタ 781"/>
        <xdr:cNvCxnSpPr/>
      </xdr:nvCxnSpPr>
      <xdr:spPr>
        <a:xfrm>
          <a:off x="15481300" y="1784658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83" name="楕円 782"/>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104</xdr:row>
      <xdr:rowOff>15784</xdr:rowOff>
    </xdr:to>
    <xdr:cxnSp macro="">
      <xdr:nvCxnSpPr>
        <xdr:cNvPr id="784" name="直線コネクタ 783"/>
        <xdr:cNvCxnSpPr/>
      </xdr:nvCxnSpPr>
      <xdr:spPr>
        <a:xfrm>
          <a:off x="14592300" y="177927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89081</xdr:rowOff>
    </xdr:from>
    <xdr:to>
      <xdr:col>72</xdr:col>
      <xdr:colOff>38100</xdr:colOff>
      <xdr:row>104</xdr:row>
      <xdr:rowOff>19231</xdr:rowOff>
    </xdr:to>
    <xdr:sp macro="" textlink="">
      <xdr:nvSpPr>
        <xdr:cNvPr id="785" name="楕円 784"/>
        <xdr:cNvSpPr/>
      </xdr:nvSpPr>
      <xdr:spPr>
        <a:xfrm>
          <a:off x="13652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139881</xdr:rowOff>
    </xdr:to>
    <xdr:cxnSp macro="">
      <xdr:nvCxnSpPr>
        <xdr:cNvPr id="786" name="直線コネクタ 785"/>
        <xdr:cNvCxnSpPr/>
      </xdr:nvCxnSpPr>
      <xdr:spPr>
        <a:xfrm flipV="1">
          <a:off x="13703300" y="17792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40095</xdr:rowOff>
    </xdr:from>
    <xdr:to>
      <xdr:col>67</xdr:col>
      <xdr:colOff>101600</xdr:colOff>
      <xdr:row>103</xdr:row>
      <xdr:rowOff>141695</xdr:rowOff>
    </xdr:to>
    <xdr:sp macro="" textlink="">
      <xdr:nvSpPr>
        <xdr:cNvPr id="787" name="楕円 786"/>
        <xdr:cNvSpPr/>
      </xdr:nvSpPr>
      <xdr:spPr>
        <a:xfrm>
          <a:off x="12763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90895</xdr:rowOff>
    </xdr:from>
    <xdr:to>
      <xdr:col>71</xdr:col>
      <xdr:colOff>177800</xdr:colOff>
      <xdr:row>103</xdr:row>
      <xdr:rowOff>139881</xdr:rowOff>
    </xdr:to>
    <xdr:cxnSp macro="">
      <xdr:nvCxnSpPr>
        <xdr:cNvPr id="788" name="直線コネクタ 787"/>
        <xdr:cNvCxnSpPr/>
      </xdr:nvCxnSpPr>
      <xdr:spPr>
        <a:xfrm>
          <a:off x="12814300" y="177502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789" name="n_1aveValue【公民館】&#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0" name="n_2aveValue【公民館】&#10;有形固定資産減価償却率"/>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1"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2" name="n_4aveValue【公民館】&#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83111</xdr:rowOff>
    </xdr:from>
    <xdr:ext cx="405111" cy="259045"/>
    <xdr:sp macro="" textlink="">
      <xdr:nvSpPr>
        <xdr:cNvPr id="793" name="n_1mainValue【公民館】&#10;有形固定資産減価償却率"/>
        <xdr:cNvSpPr txBox="1"/>
      </xdr:nvSpPr>
      <xdr:spPr>
        <a:xfrm>
          <a:off x="15266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94" name="n_2main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35758</xdr:rowOff>
    </xdr:from>
    <xdr:ext cx="405111" cy="259045"/>
    <xdr:sp macro="" textlink="">
      <xdr:nvSpPr>
        <xdr:cNvPr id="795" name="n_3mainValue【公民館】&#10;有形固定資産減価償却率"/>
        <xdr:cNvSpPr txBox="1"/>
      </xdr:nvSpPr>
      <xdr:spPr>
        <a:xfrm>
          <a:off x="13500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158222</xdr:rowOff>
    </xdr:from>
    <xdr:ext cx="405111" cy="259045"/>
    <xdr:sp macro="" textlink="">
      <xdr:nvSpPr>
        <xdr:cNvPr id="796" name="n_4mainValue【公民館】&#10;有形固定資産減価償却率"/>
        <xdr:cNvSpPr txBox="1"/>
      </xdr:nvSpPr>
      <xdr:spPr>
        <a:xfrm>
          <a:off x="12611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25" name="【公民館】&#10;一人当たり面積平均値テキスト"/>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7" name="フローチャート: 判断 826"/>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28" name="フローチャート: 判断 827"/>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29" name="フローチャート: 判断 828"/>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0" name="フローチャート: 判断 829"/>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8889</xdr:rowOff>
    </xdr:from>
    <xdr:to>
      <xdr:col>116</xdr:col>
      <xdr:colOff>114300</xdr:colOff>
      <xdr:row>106</xdr:row>
      <xdr:rowOff>110489</xdr:rowOff>
    </xdr:to>
    <xdr:sp macro="" textlink="">
      <xdr:nvSpPr>
        <xdr:cNvPr id="836" name="楕円 835"/>
        <xdr:cNvSpPr/>
      </xdr:nvSpPr>
      <xdr:spPr>
        <a:xfrm>
          <a:off x="22110700" y="18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31766</xdr:rowOff>
    </xdr:from>
    <xdr:ext cx="469744" cy="259045"/>
    <xdr:sp macro="" textlink="">
      <xdr:nvSpPr>
        <xdr:cNvPr id="837" name="【公民館】&#10;一人当たり面積該当値テキスト"/>
        <xdr:cNvSpPr txBox="1"/>
      </xdr:nvSpPr>
      <xdr:spPr>
        <a:xfrm>
          <a:off x="22199600" y="180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12700</xdr:rowOff>
    </xdr:from>
    <xdr:to>
      <xdr:col>112</xdr:col>
      <xdr:colOff>38100</xdr:colOff>
      <xdr:row>106</xdr:row>
      <xdr:rowOff>114300</xdr:rowOff>
    </xdr:to>
    <xdr:sp macro="" textlink="">
      <xdr:nvSpPr>
        <xdr:cNvPr id="838" name="楕円 837"/>
        <xdr:cNvSpPr/>
      </xdr:nvSpPr>
      <xdr:spPr>
        <a:xfrm>
          <a:off x="21272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59689</xdr:rowOff>
    </xdr:from>
    <xdr:to>
      <xdr:col>116</xdr:col>
      <xdr:colOff>63500</xdr:colOff>
      <xdr:row>106</xdr:row>
      <xdr:rowOff>63500</xdr:rowOff>
    </xdr:to>
    <xdr:cxnSp macro="">
      <xdr:nvCxnSpPr>
        <xdr:cNvPr id="839" name="直線コネクタ 838"/>
        <xdr:cNvCxnSpPr/>
      </xdr:nvCxnSpPr>
      <xdr:spPr>
        <a:xfrm flipV="1">
          <a:off x="21323300" y="18233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17780</xdr:rowOff>
    </xdr:from>
    <xdr:to>
      <xdr:col>107</xdr:col>
      <xdr:colOff>101600</xdr:colOff>
      <xdr:row>106</xdr:row>
      <xdr:rowOff>119380</xdr:rowOff>
    </xdr:to>
    <xdr:sp macro="" textlink="">
      <xdr:nvSpPr>
        <xdr:cNvPr id="840" name="楕円 839"/>
        <xdr:cNvSpPr/>
      </xdr:nvSpPr>
      <xdr:spPr>
        <a:xfrm>
          <a:off x="2038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63500</xdr:rowOff>
    </xdr:from>
    <xdr:to>
      <xdr:col>111</xdr:col>
      <xdr:colOff>177800</xdr:colOff>
      <xdr:row>106</xdr:row>
      <xdr:rowOff>68580</xdr:rowOff>
    </xdr:to>
    <xdr:cxnSp macro="">
      <xdr:nvCxnSpPr>
        <xdr:cNvPr id="841" name="直線コネクタ 840"/>
        <xdr:cNvCxnSpPr/>
      </xdr:nvCxnSpPr>
      <xdr:spPr>
        <a:xfrm flipV="1">
          <a:off x="20434300" y="182372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127000</xdr:rowOff>
    </xdr:from>
    <xdr:to>
      <xdr:col>102</xdr:col>
      <xdr:colOff>165100</xdr:colOff>
      <xdr:row>106</xdr:row>
      <xdr:rowOff>57150</xdr:rowOff>
    </xdr:to>
    <xdr:sp macro="" textlink="">
      <xdr:nvSpPr>
        <xdr:cNvPr id="842" name="楕円 841"/>
        <xdr:cNvSpPr/>
      </xdr:nvSpPr>
      <xdr:spPr>
        <a:xfrm>
          <a:off x="19494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6350</xdr:rowOff>
    </xdr:from>
    <xdr:to>
      <xdr:col>107</xdr:col>
      <xdr:colOff>50800</xdr:colOff>
      <xdr:row>106</xdr:row>
      <xdr:rowOff>68580</xdr:rowOff>
    </xdr:to>
    <xdr:cxnSp macro="">
      <xdr:nvCxnSpPr>
        <xdr:cNvPr id="843" name="直線コネクタ 842"/>
        <xdr:cNvCxnSpPr/>
      </xdr:nvCxnSpPr>
      <xdr:spPr>
        <a:xfrm>
          <a:off x="19545300" y="1818005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132080</xdr:rowOff>
    </xdr:from>
    <xdr:to>
      <xdr:col>98</xdr:col>
      <xdr:colOff>38100</xdr:colOff>
      <xdr:row>106</xdr:row>
      <xdr:rowOff>62230</xdr:rowOff>
    </xdr:to>
    <xdr:sp macro="" textlink="">
      <xdr:nvSpPr>
        <xdr:cNvPr id="844" name="楕円 843"/>
        <xdr:cNvSpPr/>
      </xdr:nvSpPr>
      <xdr:spPr>
        <a:xfrm>
          <a:off x="18605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6350</xdr:rowOff>
    </xdr:from>
    <xdr:to>
      <xdr:col>102</xdr:col>
      <xdr:colOff>114300</xdr:colOff>
      <xdr:row>106</xdr:row>
      <xdr:rowOff>11430</xdr:rowOff>
    </xdr:to>
    <xdr:cxnSp macro="">
      <xdr:nvCxnSpPr>
        <xdr:cNvPr id="845" name="直線コネクタ 844"/>
        <xdr:cNvCxnSpPr/>
      </xdr:nvCxnSpPr>
      <xdr:spPr>
        <a:xfrm flipV="1">
          <a:off x="18656300" y="181800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6"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47" name="n_2ave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48" name="n_3aveValue【公民館】&#10;一人当たり面積"/>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849" name="n_4aveValue【公民館】&#10;一人当たり面積"/>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130827</xdr:rowOff>
    </xdr:from>
    <xdr:ext cx="469744" cy="259045"/>
    <xdr:sp macro="" textlink="">
      <xdr:nvSpPr>
        <xdr:cNvPr id="850" name="n_1mainValue【公民館】&#10;一人当たり面積"/>
        <xdr:cNvSpPr txBox="1"/>
      </xdr:nvSpPr>
      <xdr:spPr>
        <a:xfrm>
          <a:off x="210757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851" name="n_2mainValue【公民館】&#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73677</xdr:rowOff>
    </xdr:from>
    <xdr:ext cx="469744" cy="259045"/>
    <xdr:sp macro="" textlink="">
      <xdr:nvSpPr>
        <xdr:cNvPr id="852" name="n_3mainValue【公民館】&#10;一人当たり面積"/>
        <xdr:cNvSpPr txBox="1"/>
      </xdr:nvSpPr>
      <xdr:spPr>
        <a:xfrm>
          <a:off x="19310427" y="179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78757</xdr:rowOff>
    </xdr:from>
    <xdr:ext cx="469744" cy="259045"/>
    <xdr:sp macro="" textlink="">
      <xdr:nvSpPr>
        <xdr:cNvPr id="853" name="n_4mainValue【公民館】&#10;一人当たり面積"/>
        <xdr:cNvSpPr txBox="1"/>
      </xdr:nvSpPr>
      <xdr:spPr>
        <a:xfrm>
          <a:off x="18421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は低くなっているが、建替え時期を迎える施設もあるため、計画に基づき適切に更新していく。一人当たりの面積が類似団体を上回る施設が多数あるが、これらの施設については維持管理に係る経費を注視し、適切に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13,154
13,057
15.12
12,253,850
11,811,141
285,657
4,588,432
2,538,461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74386</xdr:rowOff>
    </xdr:from>
    <xdr:to>
      <xdr:col>24</xdr:col>
      <xdr:colOff>114300</xdr:colOff>
      <xdr:row>38</xdr:row>
      <xdr:rowOff>4536</xdr:rowOff>
    </xdr:to>
    <xdr:sp macro="" textlink="">
      <xdr:nvSpPr>
        <xdr:cNvPr id="74" name="楕円 73"/>
        <xdr:cNvSpPr/>
      </xdr:nvSpPr>
      <xdr:spPr>
        <a:xfrm>
          <a:off x="45847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52813</xdr:rowOff>
    </xdr:from>
    <xdr:ext cx="405111" cy="259045"/>
    <xdr:sp macro="" textlink="">
      <xdr:nvSpPr>
        <xdr:cNvPr id="75" name="【図書館】&#10;有形固定資産減価償却率該当値テキスト"/>
        <xdr:cNvSpPr txBox="1"/>
      </xdr:nvSpPr>
      <xdr:spPr>
        <a:xfrm>
          <a:off x="4673600"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6" name="楕円 75"/>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72934</xdr:rowOff>
    </xdr:from>
    <xdr:to>
      <xdr:col>24</xdr:col>
      <xdr:colOff>63500</xdr:colOff>
      <xdr:row>37</xdr:row>
      <xdr:rowOff>125186</xdr:rowOff>
    </xdr:to>
    <xdr:cxnSp macro="">
      <xdr:nvCxnSpPr>
        <xdr:cNvPr id="77" name="直線コネクタ 76"/>
        <xdr:cNvCxnSpPr/>
      </xdr:nvCxnSpPr>
      <xdr:spPr>
        <a:xfrm>
          <a:off x="3797300" y="641658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8" name="楕円 77"/>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72934</xdr:rowOff>
    </xdr:to>
    <xdr:cxnSp macro="">
      <xdr:nvCxnSpPr>
        <xdr:cNvPr id="79" name="直線コネクタ 78"/>
        <xdr:cNvCxnSpPr/>
      </xdr:nvCxnSpPr>
      <xdr:spPr>
        <a:xfrm>
          <a:off x="2908300" y="63627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85816</xdr:rowOff>
    </xdr:from>
    <xdr:to>
      <xdr:col>10</xdr:col>
      <xdr:colOff>165100</xdr:colOff>
      <xdr:row>37</xdr:row>
      <xdr:rowOff>15966</xdr:rowOff>
    </xdr:to>
    <xdr:sp macro="" textlink="">
      <xdr:nvSpPr>
        <xdr:cNvPr id="80" name="楕円 79"/>
        <xdr:cNvSpPr/>
      </xdr:nvSpPr>
      <xdr:spPr>
        <a:xfrm>
          <a:off x="1968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136616</xdr:rowOff>
    </xdr:from>
    <xdr:to>
      <xdr:col>15</xdr:col>
      <xdr:colOff>50800</xdr:colOff>
      <xdr:row>37</xdr:row>
      <xdr:rowOff>19050</xdr:rowOff>
    </xdr:to>
    <xdr:cxnSp macro="">
      <xdr:nvCxnSpPr>
        <xdr:cNvPr id="81" name="直線コネクタ 80"/>
        <xdr:cNvCxnSpPr/>
      </xdr:nvCxnSpPr>
      <xdr:spPr>
        <a:xfrm>
          <a:off x="2019300" y="63088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31931</xdr:rowOff>
    </xdr:from>
    <xdr:to>
      <xdr:col>6</xdr:col>
      <xdr:colOff>38100</xdr:colOff>
      <xdr:row>36</xdr:row>
      <xdr:rowOff>133531</xdr:rowOff>
    </xdr:to>
    <xdr:sp macro="" textlink="">
      <xdr:nvSpPr>
        <xdr:cNvPr id="82" name="楕円 81"/>
        <xdr:cNvSpPr/>
      </xdr:nvSpPr>
      <xdr:spPr>
        <a:xfrm>
          <a:off x="1079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82731</xdr:rowOff>
    </xdr:from>
    <xdr:to>
      <xdr:col>10</xdr:col>
      <xdr:colOff>114300</xdr:colOff>
      <xdr:row>36</xdr:row>
      <xdr:rowOff>136616</xdr:rowOff>
    </xdr:to>
    <xdr:cxnSp macro="">
      <xdr:nvCxnSpPr>
        <xdr:cNvPr id="83" name="直線コネクタ 82"/>
        <xdr:cNvCxnSpPr/>
      </xdr:nvCxnSpPr>
      <xdr:spPr>
        <a:xfrm>
          <a:off x="1130300" y="62549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114861</xdr:rowOff>
    </xdr:from>
    <xdr:ext cx="405111" cy="259045"/>
    <xdr:sp macro="" textlink="">
      <xdr:nvSpPr>
        <xdr:cNvPr id="88" name="n_1main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9" name="n_2main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32493</xdr:rowOff>
    </xdr:from>
    <xdr:ext cx="405111" cy="259045"/>
    <xdr:sp macro="" textlink="">
      <xdr:nvSpPr>
        <xdr:cNvPr id="90" name="n_3mainValue【図書館】&#10;有形固定資産減価償却率"/>
        <xdr:cNvSpPr txBox="1"/>
      </xdr:nvSpPr>
      <xdr:spPr>
        <a:xfrm>
          <a:off x="1816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150058</xdr:rowOff>
    </xdr:from>
    <xdr:ext cx="405111" cy="259045"/>
    <xdr:sp macro="" textlink="">
      <xdr:nvSpPr>
        <xdr:cNvPr id="91" name="n_4mainValue【図書館】&#10;有形固定資産減価償却率"/>
        <xdr:cNvSpPr txBox="1"/>
      </xdr:nvSpPr>
      <xdr:spPr>
        <a:xfrm>
          <a:off x="927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31" name="楕円 130"/>
        <xdr:cNvSpPr/>
      </xdr:nvSpPr>
      <xdr:spPr>
        <a:xfrm>
          <a:off x="10426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93997</xdr:rowOff>
    </xdr:from>
    <xdr:ext cx="469744" cy="259045"/>
    <xdr:sp macro="" textlink="">
      <xdr:nvSpPr>
        <xdr:cNvPr id="132" name="【図書館】&#10;一人当たり面積該当値テキスト"/>
        <xdr:cNvSpPr txBox="1"/>
      </xdr:nvSpPr>
      <xdr:spPr>
        <a:xfrm>
          <a:off x="10515600"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3" name="楕円 132"/>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125730</xdr:rowOff>
    </xdr:to>
    <xdr:cxnSp macro="">
      <xdr:nvCxnSpPr>
        <xdr:cNvPr id="134" name="直線コネクタ 133"/>
        <xdr:cNvCxnSpPr/>
      </xdr:nvCxnSpPr>
      <xdr:spPr>
        <a:xfrm flipV="1">
          <a:off x="9639300" y="680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133350</xdr:rowOff>
    </xdr:to>
    <xdr:cxnSp macro="">
      <xdr:nvCxnSpPr>
        <xdr:cNvPr id="136" name="直線コネクタ 135"/>
        <xdr:cNvCxnSpPr/>
      </xdr:nvCxnSpPr>
      <xdr:spPr>
        <a:xfrm flipV="1">
          <a:off x="8750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37" name="楕円 136"/>
        <xdr:cNvSpPr/>
      </xdr:nvSpPr>
      <xdr:spPr>
        <a:xfrm>
          <a:off x="781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137160</xdr:rowOff>
    </xdr:to>
    <xdr:cxnSp macro="">
      <xdr:nvCxnSpPr>
        <xdr:cNvPr id="138" name="直線コネクタ 137"/>
        <xdr:cNvCxnSpPr/>
      </xdr:nvCxnSpPr>
      <xdr:spPr>
        <a:xfrm flipV="1">
          <a:off x="7861300" y="681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9" name="楕円 138"/>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137160</xdr:rowOff>
    </xdr:from>
    <xdr:to>
      <xdr:col>41</xdr:col>
      <xdr:colOff>50800</xdr:colOff>
      <xdr:row>39</xdr:row>
      <xdr:rowOff>140970</xdr:rowOff>
    </xdr:to>
    <xdr:cxnSp macro="">
      <xdr:nvCxnSpPr>
        <xdr:cNvPr id="140" name="直線コネクタ 139"/>
        <xdr:cNvCxnSpPr/>
      </xdr:nvCxnSpPr>
      <xdr:spPr>
        <a:xfrm flipV="1">
          <a:off x="6972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21607</xdr:rowOff>
    </xdr:from>
    <xdr:ext cx="469744" cy="259045"/>
    <xdr:sp macro="" textlink="">
      <xdr:nvSpPr>
        <xdr:cNvPr id="145" name="n_1mainValue【図書館】&#10;一人当たり面積"/>
        <xdr:cNvSpPr txBox="1"/>
      </xdr:nvSpPr>
      <xdr:spPr>
        <a:xfrm>
          <a:off x="9391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6"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47" name="n_3mainValue【図書館】&#10;一人当たり面積"/>
        <xdr:cNvSpPr txBox="1"/>
      </xdr:nvSpPr>
      <xdr:spPr>
        <a:xfrm>
          <a:off x="7626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48" name="n_4mainValue【図書館】&#10;一人当たり面積"/>
        <xdr:cNvSpPr txBox="1"/>
      </xdr:nvSpPr>
      <xdr:spPr>
        <a:xfrm>
          <a:off x="6737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90" name="楕円 189"/>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91" name="【体育館・プール】&#10;有形固定資産減価償却率該当値テキスト"/>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2" name="楕円 191"/>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114300</xdr:rowOff>
    </xdr:to>
    <xdr:cxnSp macro="">
      <xdr:nvCxnSpPr>
        <xdr:cNvPr id="193" name="直線コネクタ 192"/>
        <xdr:cNvCxnSpPr/>
      </xdr:nvCxnSpPr>
      <xdr:spPr>
        <a:xfrm flipV="1">
          <a:off x="3797300" y="103915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4" name="楕円 193"/>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122465</xdr:rowOff>
    </xdr:to>
    <xdr:cxnSp macro="">
      <xdr:nvCxnSpPr>
        <xdr:cNvPr id="195" name="直線コネクタ 194"/>
        <xdr:cNvCxnSpPr/>
      </xdr:nvCxnSpPr>
      <xdr:spPr>
        <a:xfrm flipV="1">
          <a:off x="2908300" y="104013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6" name="楕円 195"/>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122465</xdr:rowOff>
    </xdr:to>
    <xdr:cxnSp macro="">
      <xdr:nvCxnSpPr>
        <xdr:cNvPr id="197" name="直線コネクタ 196"/>
        <xdr:cNvCxnSpPr/>
      </xdr:nvCxnSpPr>
      <xdr:spPr>
        <a:xfrm>
          <a:off x="2019300" y="10378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8" name="楕円 197"/>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91440</xdr:rowOff>
    </xdr:to>
    <xdr:cxnSp macro="">
      <xdr:nvCxnSpPr>
        <xdr:cNvPr id="199" name="直線コネクタ 198"/>
        <xdr:cNvCxnSpPr/>
      </xdr:nvCxnSpPr>
      <xdr:spPr>
        <a:xfrm>
          <a:off x="1130300" y="103490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4" name="n_1mainValue【体育館・プー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5" name="n_2mainValue【体育館・プー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158767</xdr:rowOff>
    </xdr:from>
    <xdr:ext cx="405111" cy="259045"/>
    <xdr:sp macro="" textlink="">
      <xdr:nvSpPr>
        <xdr:cNvPr id="206" name="n_3mainValue【体育館・プール】&#10;有形固定資産減価償却率"/>
        <xdr:cNvSpPr txBox="1"/>
      </xdr:nvSpPr>
      <xdr:spPr>
        <a:xfrm>
          <a:off x="1816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7" name="n_4mainValue【体育館・プー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66040</xdr:rowOff>
    </xdr:from>
    <xdr:to>
      <xdr:col>55</xdr:col>
      <xdr:colOff>50800</xdr:colOff>
      <xdr:row>61</xdr:row>
      <xdr:rowOff>167640</xdr:rowOff>
    </xdr:to>
    <xdr:sp macro="" textlink="">
      <xdr:nvSpPr>
        <xdr:cNvPr id="247" name="楕円 246"/>
        <xdr:cNvSpPr/>
      </xdr:nvSpPr>
      <xdr:spPr>
        <a:xfrm>
          <a:off x="104267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44467</xdr:rowOff>
    </xdr:from>
    <xdr:ext cx="469744" cy="259045"/>
    <xdr:sp macro="" textlink="">
      <xdr:nvSpPr>
        <xdr:cNvPr id="248" name="【体育館・プール】&#10;一人当たり面積該当値テキスト"/>
        <xdr:cNvSpPr txBox="1"/>
      </xdr:nvSpPr>
      <xdr:spPr>
        <a:xfrm>
          <a:off x="10515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69850</xdr:rowOff>
    </xdr:from>
    <xdr:to>
      <xdr:col>50</xdr:col>
      <xdr:colOff>165100</xdr:colOff>
      <xdr:row>62</xdr:row>
      <xdr:rowOff>0</xdr:rowOff>
    </xdr:to>
    <xdr:sp macro="" textlink="">
      <xdr:nvSpPr>
        <xdr:cNvPr id="249" name="楕円 248"/>
        <xdr:cNvSpPr/>
      </xdr:nvSpPr>
      <xdr:spPr>
        <a:xfrm>
          <a:off x="9588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116840</xdr:rowOff>
    </xdr:from>
    <xdr:to>
      <xdr:col>55</xdr:col>
      <xdr:colOff>0</xdr:colOff>
      <xdr:row>61</xdr:row>
      <xdr:rowOff>120650</xdr:rowOff>
    </xdr:to>
    <xdr:cxnSp macro="">
      <xdr:nvCxnSpPr>
        <xdr:cNvPr id="250" name="直線コネクタ 249"/>
        <xdr:cNvCxnSpPr/>
      </xdr:nvCxnSpPr>
      <xdr:spPr>
        <a:xfrm flipV="1">
          <a:off x="9639300" y="10575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51" name="楕円 250"/>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120650</xdr:rowOff>
    </xdr:from>
    <xdr:to>
      <xdr:col>50</xdr:col>
      <xdr:colOff>114300</xdr:colOff>
      <xdr:row>61</xdr:row>
      <xdr:rowOff>125730</xdr:rowOff>
    </xdr:to>
    <xdr:cxnSp macro="">
      <xdr:nvCxnSpPr>
        <xdr:cNvPr id="252" name="直線コネクタ 251"/>
        <xdr:cNvCxnSpPr/>
      </xdr:nvCxnSpPr>
      <xdr:spPr>
        <a:xfrm flipV="1">
          <a:off x="8750300" y="105791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78740</xdr:rowOff>
    </xdr:from>
    <xdr:to>
      <xdr:col>41</xdr:col>
      <xdr:colOff>101600</xdr:colOff>
      <xdr:row>62</xdr:row>
      <xdr:rowOff>8890</xdr:rowOff>
    </xdr:to>
    <xdr:sp macro="" textlink="">
      <xdr:nvSpPr>
        <xdr:cNvPr id="253" name="楕円 252"/>
        <xdr:cNvSpPr/>
      </xdr:nvSpPr>
      <xdr:spPr>
        <a:xfrm>
          <a:off x="781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129540</xdr:rowOff>
    </xdr:to>
    <xdr:cxnSp macro="">
      <xdr:nvCxnSpPr>
        <xdr:cNvPr id="254" name="直線コネクタ 253"/>
        <xdr:cNvCxnSpPr/>
      </xdr:nvCxnSpPr>
      <xdr:spPr>
        <a:xfrm flipV="1">
          <a:off x="7861300" y="1058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83820</xdr:rowOff>
    </xdr:from>
    <xdr:to>
      <xdr:col>36</xdr:col>
      <xdr:colOff>165100</xdr:colOff>
      <xdr:row>62</xdr:row>
      <xdr:rowOff>13970</xdr:rowOff>
    </xdr:to>
    <xdr:sp macro="" textlink="">
      <xdr:nvSpPr>
        <xdr:cNvPr id="255" name="楕円 254"/>
        <xdr:cNvSpPr/>
      </xdr:nvSpPr>
      <xdr:spPr>
        <a:xfrm>
          <a:off x="6921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61</xdr:row>
      <xdr:rowOff>134620</xdr:rowOff>
    </xdr:to>
    <xdr:cxnSp macro="">
      <xdr:nvCxnSpPr>
        <xdr:cNvPr id="256" name="直線コネクタ 255"/>
        <xdr:cNvCxnSpPr/>
      </xdr:nvCxnSpPr>
      <xdr:spPr>
        <a:xfrm flipV="1">
          <a:off x="6972300" y="105879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59" name="n_3aveValue【体育館・プール】&#10;一人当たり面積"/>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0" name="n_4aveValue【体育館・プール】&#10;一人当たり面積"/>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162577</xdr:rowOff>
    </xdr:from>
    <xdr:ext cx="469744" cy="259045"/>
    <xdr:sp macro="" textlink="">
      <xdr:nvSpPr>
        <xdr:cNvPr id="261" name="n_1mainValue【体育館・プール】&#10;一人当たり面積"/>
        <xdr:cNvSpPr txBox="1"/>
      </xdr:nvSpPr>
      <xdr:spPr>
        <a:xfrm>
          <a:off x="93917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62" name="n_2main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xdr:rowOff>
    </xdr:from>
    <xdr:ext cx="469744" cy="259045"/>
    <xdr:sp macro="" textlink="">
      <xdr:nvSpPr>
        <xdr:cNvPr id="263" name="n_3mainValue【体育館・プール】&#10;一人当たり面積"/>
        <xdr:cNvSpPr txBox="1"/>
      </xdr:nvSpPr>
      <xdr:spPr>
        <a:xfrm>
          <a:off x="7626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5097</xdr:rowOff>
    </xdr:from>
    <xdr:ext cx="469744" cy="259045"/>
    <xdr:sp macro="" textlink="">
      <xdr:nvSpPr>
        <xdr:cNvPr id="264" name="n_4mainValue【体育館・プール】&#10;一人当たり面積"/>
        <xdr:cNvSpPr txBox="1"/>
      </xdr:nvSpPr>
      <xdr:spPr>
        <a:xfrm>
          <a:off x="6737427"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5" name="直線コネクタ 304"/>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6" name="【市民会館】&#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7" name="直線コネクタ 306"/>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8"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9" name="直線コネクタ 308"/>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10" name="【市民会館】&#10;有形固定資産減価償却率平均値テキスト"/>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11" name="フローチャート: 判断 310"/>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12" name="フローチャート: 判断 311"/>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3" name="フローチャート: 判断 312"/>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14" name="フローチャート: 判断 313"/>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5" name="フローチャート: 判断 314"/>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xdr:rowOff>
    </xdr:from>
    <xdr:to>
      <xdr:col>24</xdr:col>
      <xdr:colOff>114300</xdr:colOff>
      <xdr:row>106</xdr:row>
      <xdr:rowOff>109855</xdr:rowOff>
    </xdr:to>
    <xdr:sp macro="" textlink="">
      <xdr:nvSpPr>
        <xdr:cNvPr id="321" name="楕円 320"/>
        <xdr:cNvSpPr/>
      </xdr:nvSpPr>
      <xdr:spPr>
        <a:xfrm>
          <a:off x="4584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158132</xdr:rowOff>
    </xdr:from>
    <xdr:ext cx="405111" cy="259045"/>
    <xdr:sp macro="" textlink="">
      <xdr:nvSpPr>
        <xdr:cNvPr id="322" name="【市民会館】&#10;有形固定資産減価償却率該当値テキスト"/>
        <xdr:cNvSpPr txBox="1"/>
      </xdr:nvSpPr>
      <xdr:spPr>
        <a:xfrm>
          <a:off x="4673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323" name="楕円 322"/>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59055</xdr:rowOff>
    </xdr:to>
    <xdr:cxnSp macro="">
      <xdr:nvCxnSpPr>
        <xdr:cNvPr id="324" name="直線コネクタ 323"/>
        <xdr:cNvCxnSpPr/>
      </xdr:nvCxnSpPr>
      <xdr:spPr>
        <a:xfrm>
          <a:off x="3797300" y="18181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76836</xdr:rowOff>
    </xdr:from>
    <xdr:to>
      <xdr:col>15</xdr:col>
      <xdr:colOff>101600</xdr:colOff>
      <xdr:row>106</xdr:row>
      <xdr:rowOff>6986</xdr:rowOff>
    </xdr:to>
    <xdr:sp macro="" textlink="">
      <xdr:nvSpPr>
        <xdr:cNvPr id="325" name="楕円 324"/>
        <xdr:cNvSpPr/>
      </xdr:nvSpPr>
      <xdr:spPr>
        <a:xfrm>
          <a:off x="2857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127636</xdr:rowOff>
    </xdr:from>
    <xdr:to>
      <xdr:col>19</xdr:col>
      <xdr:colOff>177800</xdr:colOff>
      <xdr:row>106</xdr:row>
      <xdr:rowOff>7620</xdr:rowOff>
    </xdr:to>
    <xdr:cxnSp macro="">
      <xdr:nvCxnSpPr>
        <xdr:cNvPr id="326" name="直線コネクタ 325"/>
        <xdr:cNvCxnSpPr/>
      </xdr:nvCxnSpPr>
      <xdr:spPr>
        <a:xfrm>
          <a:off x="2908300" y="181298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327" name="楕円 326"/>
        <xdr:cNvSpPr/>
      </xdr:nvSpPr>
      <xdr:spPr>
        <a:xfrm>
          <a:off x="1968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74295</xdr:rowOff>
    </xdr:from>
    <xdr:to>
      <xdr:col>15</xdr:col>
      <xdr:colOff>50800</xdr:colOff>
      <xdr:row>105</xdr:row>
      <xdr:rowOff>127636</xdr:rowOff>
    </xdr:to>
    <xdr:cxnSp macro="">
      <xdr:nvCxnSpPr>
        <xdr:cNvPr id="328" name="直線コネクタ 327"/>
        <xdr:cNvCxnSpPr/>
      </xdr:nvCxnSpPr>
      <xdr:spPr>
        <a:xfrm>
          <a:off x="2019300" y="180765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154939</xdr:rowOff>
    </xdr:from>
    <xdr:to>
      <xdr:col>6</xdr:col>
      <xdr:colOff>38100</xdr:colOff>
      <xdr:row>105</xdr:row>
      <xdr:rowOff>85089</xdr:rowOff>
    </xdr:to>
    <xdr:sp macro="" textlink="">
      <xdr:nvSpPr>
        <xdr:cNvPr id="329" name="楕円 328"/>
        <xdr:cNvSpPr/>
      </xdr:nvSpPr>
      <xdr:spPr>
        <a:xfrm>
          <a:off x="107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34289</xdr:rowOff>
    </xdr:from>
    <xdr:to>
      <xdr:col>10</xdr:col>
      <xdr:colOff>114300</xdr:colOff>
      <xdr:row>105</xdr:row>
      <xdr:rowOff>74295</xdr:rowOff>
    </xdr:to>
    <xdr:cxnSp macro="">
      <xdr:nvCxnSpPr>
        <xdr:cNvPr id="330" name="直線コネクタ 329"/>
        <xdr:cNvCxnSpPr/>
      </xdr:nvCxnSpPr>
      <xdr:spPr>
        <a:xfrm>
          <a:off x="1130300" y="180365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31" name="n_1aveValue【市民会館】&#10;有形固定資産減価償却率"/>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32" name="n_2aveValue【市民会館】&#10;有形固定資産減価償却率"/>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333" name="n_3aveValue【市民会館】&#10;有形固定資産減価償却率"/>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334" name="n_4aveValue【市民会館】&#10;有形固定資産減価償却率"/>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335" name="n_1mainValue【市民会館】&#10;有形固定資産減価償却率"/>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169563</xdr:rowOff>
    </xdr:from>
    <xdr:ext cx="405111" cy="259045"/>
    <xdr:sp macro="" textlink="">
      <xdr:nvSpPr>
        <xdr:cNvPr id="336" name="n_2mainValue【市民会館】&#10;有形固定資産減価償却率"/>
        <xdr:cNvSpPr txBox="1"/>
      </xdr:nvSpPr>
      <xdr:spPr>
        <a:xfrm>
          <a:off x="2705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337" name="n_3mainValue【市民会館】&#10;有形固定資産減価償却率"/>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76216</xdr:rowOff>
    </xdr:from>
    <xdr:ext cx="405111" cy="259045"/>
    <xdr:sp macro="" textlink="">
      <xdr:nvSpPr>
        <xdr:cNvPr id="338" name="n_4mainValue【市民会館】&#10;有形固定資産減価償却率"/>
        <xdr:cNvSpPr txBox="1"/>
      </xdr:nvSpPr>
      <xdr:spPr>
        <a:xfrm>
          <a:off x="927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4" name="直線コネクタ 363"/>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7" name="【市民会館】&#10;一人当たり面積最大値テキスト"/>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8" name="直線コネクタ 367"/>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9" name="【市民会館】&#10;一人当たり面積平均値テキスト"/>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70" name="フローチャート: 判断 369"/>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1" name="フローチャート: 判断 370"/>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72" name="フローチャート: 判断 371"/>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73" name="フローチャート: 判断 372"/>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74" name="フローチャート: 判断 373"/>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80" name="楕円 379"/>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81"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120106</xdr:rowOff>
    </xdr:from>
    <xdr:to>
      <xdr:col>50</xdr:col>
      <xdr:colOff>165100</xdr:colOff>
      <xdr:row>107</xdr:row>
      <xdr:rowOff>50256</xdr:rowOff>
    </xdr:to>
    <xdr:sp macro="" textlink="">
      <xdr:nvSpPr>
        <xdr:cNvPr id="382" name="楕円 381"/>
        <xdr:cNvSpPr/>
      </xdr:nvSpPr>
      <xdr:spPr>
        <a:xfrm>
          <a:off x="9588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170906</xdr:rowOff>
    </xdr:to>
    <xdr:cxnSp macro="">
      <xdr:nvCxnSpPr>
        <xdr:cNvPr id="383" name="直線コネクタ 382"/>
        <xdr:cNvCxnSpPr/>
      </xdr:nvCxnSpPr>
      <xdr:spPr>
        <a:xfrm flipV="1">
          <a:off x="9639300" y="183413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125005</xdr:rowOff>
    </xdr:from>
    <xdr:to>
      <xdr:col>46</xdr:col>
      <xdr:colOff>38100</xdr:colOff>
      <xdr:row>107</xdr:row>
      <xdr:rowOff>55155</xdr:rowOff>
    </xdr:to>
    <xdr:sp macro="" textlink="">
      <xdr:nvSpPr>
        <xdr:cNvPr id="384" name="楕円 383"/>
        <xdr:cNvSpPr/>
      </xdr:nvSpPr>
      <xdr:spPr>
        <a:xfrm>
          <a:off x="8699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170906</xdr:rowOff>
    </xdr:from>
    <xdr:to>
      <xdr:col>50</xdr:col>
      <xdr:colOff>114300</xdr:colOff>
      <xdr:row>107</xdr:row>
      <xdr:rowOff>4355</xdr:rowOff>
    </xdr:to>
    <xdr:cxnSp macro="">
      <xdr:nvCxnSpPr>
        <xdr:cNvPr id="385" name="直線コネクタ 384"/>
        <xdr:cNvCxnSpPr/>
      </xdr:nvCxnSpPr>
      <xdr:spPr>
        <a:xfrm flipV="1">
          <a:off x="8750300" y="1834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386" name="楕円 385"/>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4355</xdr:rowOff>
    </xdr:from>
    <xdr:to>
      <xdr:col>45</xdr:col>
      <xdr:colOff>177800</xdr:colOff>
      <xdr:row>107</xdr:row>
      <xdr:rowOff>7620</xdr:rowOff>
    </xdr:to>
    <xdr:cxnSp macro="">
      <xdr:nvCxnSpPr>
        <xdr:cNvPr id="387" name="直線コネクタ 386"/>
        <xdr:cNvCxnSpPr/>
      </xdr:nvCxnSpPr>
      <xdr:spPr>
        <a:xfrm flipV="1">
          <a:off x="7861300" y="183495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131536</xdr:rowOff>
    </xdr:from>
    <xdr:to>
      <xdr:col>36</xdr:col>
      <xdr:colOff>165100</xdr:colOff>
      <xdr:row>107</xdr:row>
      <xdr:rowOff>61686</xdr:rowOff>
    </xdr:to>
    <xdr:sp macro="" textlink="">
      <xdr:nvSpPr>
        <xdr:cNvPr id="388" name="楕円 387"/>
        <xdr:cNvSpPr/>
      </xdr:nvSpPr>
      <xdr:spPr>
        <a:xfrm>
          <a:off x="692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10886</xdr:rowOff>
    </xdr:to>
    <xdr:cxnSp macro="">
      <xdr:nvCxnSpPr>
        <xdr:cNvPr id="389" name="直線コネクタ 388"/>
        <xdr:cNvCxnSpPr/>
      </xdr:nvCxnSpPr>
      <xdr:spPr>
        <a:xfrm flipV="1">
          <a:off x="6972300" y="183527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90"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91" name="n_2aveValue【市民会館】&#10;一人当たり面積"/>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392" name="n_3aveValue【市民会館】&#10;一人当たり面積"/>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393" name="n_4aveValue【市民会館】&#10;一人当たり面積"/>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41383</xdr:rowOff>
    </xdr:from>
    <xdr:ext cx="469744" cy="259045"/>
    <xdr:sp macro="" textlink="">
      <xdr:nvSpPr>
        <xdr:cNvPr id="394" name="n_1mainValue【市民会館】&#10;一人当たり面積"/>
        <xdr:cNvSpPr txBox="1"/>
      </xdr:nvSpPr>
      <xdr:spPr>
        <a:xfrm>
          <a:off x="9391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46282</xdr:rowOff>
    </xdr:from>
    <xdr:ext cx="469744" cy="259045"/>
    <xdr:sp macro="" textlink="">
      <xdr:nvSpPr>
        <xdr:cNvPr id="395" name="n_2mainValue【市民会館】&#10;一人当たり面積"/>
        <xdr:cNvSpPr txBox="1"/>
      </xdr:nvSpPr>
      <xdr:spPr>
        <a:xfrm>
          <a:off x="8515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396" name="n_3mainValue【市民会館】&#10;一人当たり面積"/>
        <xdr:cNvSpPr txBox="1"/>
      </xdr:nvSpPr>
      <xdr:spPr>
        <a:xfrm>
          <a:off x="7626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52813</xdr:rowOff>
    </xdr:from>
    <xdr:ext cx="469744" cy="259045"/>
    <xdr:sp macro="" textlink="">
      <xdr:nvSpPr>
        <xdr:cNvPr id="397" name="n_4mainValue【市民会館】&#10;一人当たり面積"/>
        <xdr:cNvSpPr txBox="1"/>
      </xdr:nvSpPr>
      <xdr:spPr>
        <a:xfrm>
          <a:off x="6737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3" name="直線コネクタ 422"/>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6"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7" name="直線コネクタ 426"/>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8" name="【一般廃棄物処理施設】&#10;有形固定資産減価償却率平均値テキスト"/>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9" name="フローチャート: 判断 428"/>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30" name="フローチャート: 判断 429"/>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31" name="フローチャート: 判断 430"/>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32" name="フローチャート: 判断 431"/>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33" name="フローチャート: 判断 432"/>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9" name="楕円 438"/>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103794</xdr:rowOff>
    </xdr:from>
    <xdr:ext cx="405111" cy="259045"/>
    <xdr:sp macro="" textlink="">
      <xdr:nvSpPr>
        <xdr:cNvPr id="440" name="【一般廃棄物処理施設】&#10;有形固定資産減価償却率該当値テキスト"/>
        <xdr:cNvSpPr txBox="1"/>
      </xdr:nvSpPr>
      <xdr:spPr>
        <a:xfrm>
          <a:off x="163576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31931</xdr:rowOff>
    </xdr:from>
    <xdr:to>
      <xdr:col>81</xdr:col>
      <xdr:colOff>101600</xdr:colOff>
      <xdr:row>38</xdr:row>
      <xdr:rowOff>133531</xdr:rowOff>
    </xdr:to>
    <xdr:sp macro="" textlink="">
      <xdr:nvSpPr>
        <xdr:cNvPr id="441" name="楕円 440"/>
        <xdr:cNvSpPr/>
      </xdr:nvSpPr>
      <xdr:spPr>
        <a:xfrm>
          <a:off x="15430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82731</xdr:rowOff>
    </xdr:from>
    <xdr:to>
      <xdr:col>85</xdr:col>
      <xdr:colOff>127000</xdr:colOff>
      <xdr:row>38</xdr:row>
      <xdr:rowOff>131717</xdr:rowOff>
    </xdr:to>
    <xdr:cxnSp macro="">
      <xdr:nvCxnSpPr>
        <xdr:cNvPr id="442" name="直線コネクタ 441"/>
        <xdr:cNvCxnSpPr/>
      </xdr:nvCxnSpPr>
      <xdr:spPr>
        <a:xfrm>
          <a:off x="15481300" y="659783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43" name="楕円 442"/>
        <xdr:cNvSpPr/>
      </xdr:nvSpPr>
      <xdr:spPr>
        <a:xfrm>
          <a:off x="14541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82731</xdr:rowOff>
    </xdr:to>
    <xdr:cxnSp macro="">
      <xdr:nvCxnSpPr>
        <xdr:cNvPr id="444" name="直線コネクタ 443"/>
        <xdr:cNvCxnSpPr/>
      </xdr:nvCxnSpPr>
      <xdr:spPr>
        <a:xfrm>
          <a:off x="14592300" y="65488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45" name="楕円 444"/>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33746</xdr:rowOff>
    </xdr:to>
    <xdr:cxnSp macro="">
      <xdr:nvCxnSpPr>
        <xdr:cNvPr id="446" name="直線コネクタ 445"/>
        <xdr:cNvCxnSpPr/>
      </xdr:nvCxnSpPr>
      <xdr:spPr>
        <a:xfrm>
          <a:off x="13703300" y="649986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69487</xdr:rowOff>
    </xdr:from>
    <xdr:to>
      <xdr:col>67</xdr:col>
      <xdr:colOff>101600</xdr:colOff>
      <xdr:row>38</xdr:row>
      <xdr:rowOff>171087</xdr:rowOff>
    </xdr:to>
    <xdr:sp macro="" textlink="">
      <xdr:nvSpPr>
        <xdr:cNvPr id="447" name="楕円 446"/>
        <xdr:cNvSpPr/>
      </xdr:nvSpPr>
      <xdr:spPr>
        <a:xfrm>
          <a:off x="12763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120287</xdr:rowOff>
    </xdr:to>
    <xdr:cxnSp macro="">
      <xdr:nvCxnSpPr>
        <xdr:cNvPr id="448" name="直線コネクタ 447"/>
        <xdr:cNvCxnSpPr/>
      </xdr:nvCxnSpPr>
      <xdr:spPr>
        <a:xfrm flipV="1">
          <a:off x="12814300" y="6499860"/>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449" name="n_1aveValue【一般廃棄物処理施設】&#10;有形固定資産減価償却率"/>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50" name="n_2aveValue【一般廃棄物処理施設】&#10;有形固定資産減価償却率"/>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51" name="n_3aveValue【一般廃棄物処理施設】&#10;有形固定資産減価償却率"/>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452" name="n_4aveValue【一般廃棄物処理施設】&#10;有形固定資産減価償却率"/>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150058</xdr:rowOff>
    </xdr:from>
    <xdr:ext cx="405111" cy="259045"/>
    <xdr:sp macro="" textlink="">
      <xdr:nvSpPr>
        <xdr:cNvPr id="453" name="n_1mainValue【一般廃棄物処理施設】&#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54" name="n_2mainValue【一般廃棄物処理施設】&#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55" name="n_3mainValue【一般廃棄物処理施設】&#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56" name="n_4mainValue【一般廃棄物処理施設】&#10;有形固定資産減価償却率"/>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8" name="直線コネクタ 477"/>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9" name="【一般廃棄物処理施設】&#10;一人当たり有形固定資産（償却資産）額最小値テキスト"/>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80" name="直線コネクタ 479"/>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81" name="【一般廃棄物処理施設】&#10;一人当たり有形固定資産（償却資産）額最大値テキスト"/>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82" name="直線コネクタ 481"/>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83" name="【一般廃棄物処理施設】&#10;一人当たり有形固定資産（償却資産）額平均値テキスト"/>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4" name="フローチャート: 判断 483"/>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5" name="フローチャート: 判断 484"/>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6" name="フローチャート: 判断 485"/>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7" name="フローチャート: 判断 486"/>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8" name="フローチャート: 判断 487"/>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154426</xdr:rowOff>
    </xdr:from>
    <xdr:to>
      <xdr:col>116</xdr:col>
      <xdr:colOff>114300</xdr:colOff>
      <xdr:row>39</xdr:row>
      <xdr:rowOff>84576</xdr:rowOff>
    </xdr:to>
    <xdr:sp macro="" textlink="">
      <xdr:nvSpPr>
        <xdr:cNvPr id="494" name="楕円 493"/>
        <xdr:cNvSpPr/>
      </xdr:nvSpPr>
      <xdr:spPr>
        <a:xfrm>
          <a:off x="22110700" y="66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5853</xdr:rowOff>
    </xdr:from>
    <xdr:ext cx="599010" cy="259045"/>
    <xdr:sp macro="" textlink="">
      <xdr:nvSpPr>
        <xdr:cNvPr id="495" name="【一般廃棄物処理施設】&#10;一人当たり有形固定資産（償却資産）額該当値テキスト"/>
        <xdr:cNvSpPr txBox="1"/>
      </xdr:nvSpPr>
      <xdr:spPr>
        <a:xfrm>
          <a:off x="22199600" y="652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153405</xdr:rowOff>
    </xdr:from>
    <xdr:to>
      <xdr:col>112</xdr:col>
      <xdr:colOff>38100</xdr:colOff>
      <xdr:row>39</xdr:row>
      <xdr:rowOff>83555</xdr:rowOff>
    </xdr:to>
    <xdr:sp macro="" textlink="">
      <xdr:nvSpPr>
        <xdr:cNvPr id="496" name="楕円 495"/>
        <xdr:cNvSpPr/>
      </xdr:nvSpPr>
      <xdr:spPr>
        <a:xfrm>
          <a:off x="21272500" y="66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32755</xdr:rowOff>
    </xdr:from>
    <xdr:to>
      <xdr:col>116</xdr:col>
      <xdr:colOff>63500</xdr:colOff>
      <xdr:row>39</xdr:row>
      <xdr:rowOff>33776</xdr:rowOff>
    </xdr:to>
    <xdr:cxnSp macro="">
      <xdr:nvCxnSpPr>
        <xdr:cNvPr id="497" name="直線コネクタ 496"/>
        <xdr:cNvCxnSpPr/>
      </xdr:nvCxnSpPr>
      <xdr:spPr>
        <a:xfrm>
          <a:off x="21323300" y="6719305"/>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151027</xdr:rowOff>
    </xdr:from>
    <xdr:to>
      <xdr:col>107</xdr:col>
      <xdr:colOff>101600</xdr:colOff>
      <xdr:row>39</xdr:row>
      <xdr:rowOff>81177</xdr:rowOff>
    </xdr:to>
    <xdr:sp macro="" textlink="">
      <xdr:nvSpPr>
        <xdr:cNvPr id="498" name="楕円 497"/>
        <xdr:cNvSpPr/>
      </xdr:nvSpPr>
      <xdr:spPr>
        <a:xfrm>
          <a:off x="20383500" y="66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30377</xdr:rowOff>
    </xdr:from>
    <xdr:to>
      <xdr:col>111</xdr:col>
      <xdr:colOff>177800</xdr:colOff>
      <xdr:row>39</xdr:row>
      <xdr:rowOff>32755</xdr:rowOff>
    </xdr:to>
    <xdr:cxnSp macro="">
      <xdr:nvCxnSpPr>
        <xdr:cNvPr id="499" name="直線コネクタ 498"/>
        <xdr:cNvCxnSpPr/>
      </xdr:nvCxnSpPr>
      <xdr:spPr>
        <a:xfrm>
          <a:off x="20434300" y="671692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146940</xdr:rowOff>
    </xdr:from>
    <xdr:to>
      <xdr:col>102</xdr:col>
      <xdr:colOff>165100</xdr:colOff>
      <xdr:row>39</xdr:row>
      <xdr:rowOff>77090</xdr:rowOff>
    </xdr:to>
    <xdr:sp macro="" textlink="">
      <xdr:nvSpPr>
        <xdr:cNvPr id="500" name="楕円 499"/>
        <xdr:cNvSpPr/>
      </xdr:nvSpPr>
      <xdr:spPr>
        <a:xfrm>
          <a:off x="19494500" y="6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26290</xdr:rowOff>
    </xdr:from>
    <xdr:to>
      <xdr:col>107</xdr:col>
      <xdr:colOff>50800</xdr:colOff>
      <xdr:row>39</xdr:row>
      <xdr:rowOff>30377</xdr:rowOff>
    </xdr:to>
    <xdr:cxnSp macro="">
      <xdr:nvCxnSpPr>
        <xdr:cNvPr id="501" name="直線コネクタ 500"/>
        <xdr:cNvCxnSpPr/>
      </xdr:nvCxnSpPr>
      <xdr:spPr>
        <a:xfrm>
          <a:off x="19545300" y="6712840"/>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44203</xdr:rowOff>
    </xdr:from>
    <xdr:to>
      <xdr:col>98</xdr:col>
      <xdr:colOff>38100</xdr:colOff>
      <xdr:row>39</xdr:row>
      <xdr:rowOff>145803</xdr:rowOff>
    </xdr:to>
    <xdr:sp macro="" textlink="">
      <xdr:nvSpPr>
        <xdr:cNvPr id="502" name="楕円 501"/>
        <xdr:cNvSpPr/>
      </xdr:nvSpPr>
      <xdr:spPr>
        <a:xfrm>
          <a:off x="18605500" y="67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26290</xdr:rowOff>
    </xdr:from>
    <xdr:to>
      <xdr:col>102</xdr:col>
      <xdr:colOff>114300</xdr:colOff>
      <xdr:row>39</xdr:row>
      <xdr:rowOff>95003</xdr:rowOff>
    </xdr:to>
    <xdr:cxnSp macro="">
      <xdr:nvCxnSpPr>
        <xdr:cNvPr id="503" name="直線コネクタ 502"/>
        <xdr:cNvCxnSpPr/>
      </xdr:nvCxnSpPr>
      <xdr:spPr>
        <a:xfrm flipV="1">
          <a:off x="18656300" y="6712840"/>
          <a:ext cx="889000" cy="6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504" name="n_1aveValue【一般廃棄物処理施設】&#10;一人当たり有形固定資産（償却資産）額"/>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505" name="n_2aveValue【一般廃棄物処理施設】&#10;一人当たり有形固定資産（償却資産）額"/>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19573</xdr:rowOff>
    </xdr:from>
    <xdr:ext cx="599010" cy="259045"/>
    <xdr:sp macro="" textlink="">
      <xdr:nvSpPr>
        <xdr:cNvPr id="506" name="n_3aveValue【一般廃棄物処理施設】&#10;一人当たり有形固定資産（償却資産）額"/>
        <xdr:cNvSpPr txBox="1"/>
      </xdr:nvSpPr>
      <xdr:spPr>
        <a:xfrm>
          <a:off x="19245795" y="68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507" name="n_4aveValue【一般廃棄物処理施設】&#10;一人当たり有形固定資産（償却資産）額"/>
        <xdr:cNvSpPr txBox="1"/>
      </xdr:nvSpPr>
      <xdr:spPr>
        <a:xfrm>
          <a:off x="18356795" y="6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100082</xdr:rowOff>
    </xdr:from>
    <xdr:ext cx="599010" cy="259045"/>
    <xdr:sp macro="" textlink="">
      <xdr:nvSpPr>
        <xdr:cNvPr id="508" name="n_1mainValue【一般廃棄物処理施設】&#10;一人当たり有形固定資産（償却資産）額"/>
        <xdr:cNvSpPr txBox="1"/>
      </xdr:nvSpPr>
      <xdr:spPr>
        <a:xfrm>
          <a:off x="21011095" y="64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97704</xdr:rowOff>
    </xdr:from>
    <xdr:ext cx="599010" cy="259045"/>
    <xdr:sp macro="" textlink="">
      <xdr:nvSpPr>
        <xdr:cNvPr id="509" name="n_2mainValue【一般廃棄物処理施設】&#10;一人当たり有形固定資産（償却資産）額"/>
        <xdr:cNvSpPr txBox="1"/>
      </xdr:nvSpPr>
      <xdr:spPr>
        <a:xfrm>
          <a:off x="20134795" y="644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93617</xdr:rowOff>
    </xdr:from>
    <xdr:ext cx="599010" cy="259045"/>
    <xdr:sp macro="" textlink="">
      <xdr:nvSpPr>
        <xdr:cNvPr id="510" name="n_3mainValue【一般廃棄物処理施設】&#10;一人当たり有形固定資産（償却資産）額"/>
        <xdr:cNvSpPr txBox="1"/>
      </xdr:nvSpPr>
      <xdr:spPr>
        <a:xfrm>
          <a:off x="19245795" y="643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162330</xdr:rowOff>
    </xdr:from>
    <xdr:ext cx="599010" cy="259045"/>
    <xdr:sp macro="" textlink="">
      <xdr:nvSpPr>
        <xdr:cNvPr id="511" name="n_4mainValue【一般廃棄物処理施設】&#10;一人当たり有形固定資産（償却資産）額"/>
        <xdr:cNvSpPr txBox="1"/>
      </xdr:nvSpPr>
      <xdr:spPr>
        <a:xfrm>
          <a:off x="18356795" y="650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2" name="直線コネクタ 551"/>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3" name="【消防施設】&#10;有形固定資産減価償却率最小値テキスト"/>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4" name="直線コネクタ 553"/>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5" name="【消防施設】&#10;有形固定資産減価償却率最大値テキスト"/>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6" name="直線コネクタ 555"/>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57" name="【消防施設】&#10;有形固定資産減価償却率平均値テキスト"/>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8" name="フローチャート: 判断 557"/>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9" name="フローチャート: 判断 558"/>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60" name="フローチャート: 判断 559"/>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61" name="フローチャート: 判断 560"/>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2" name="フローチャート: 判断 561"/>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164464</xdr:rowOff>
    </xdr:from>
    <xdr:to>
      <xdr:col>85</xdr:col>
      <xdr:colOff>177800</xdr:colOff>
      <xdr:row>80</xdr:row>
      <xdr:rowOff>94614</xdr:rowOff>
    </xdr:to>
    <xdr:sp macro="" textlink="">
      <xdr:nvSpPr>
        <xdr:cNvPr id="568" name="楕円 567"/>
        <xdr:cNvSpPr/>
      </xdr:nvSpPr>
      <xdr:spPr>
        <a:xfrm>
          <a:off x="16268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15891</xdr:rowOff>
    </xdr:from>
    <xdr:ext cx="405111" cy="259045"/>
    <xdr:sp macro="" textlink="">
      <xdr:nvSpPr>
        <xdr:cNvPr id="569" name="【消防施設】&#10;有形固定資産減価償却率該当値テキスト"/>
        <xdr:cNvSpPr txBox="1"/>
      </xdr:nvSpPr>
      <xdr:spPr>
        <a:xfrm>
          <a:off x="16357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168275</xdr:rowOff>
    </xdr:from>
    <xdr:to>
      <xdr:col>81</xdr:col>
      <xdr:colOff>101600</xdr:colOff>
      <xdr:row>80</xdr:row>
      <xdr:rowOff>98425</xdr:rowOff>
    </xdr:to>
    <xdr:sp macro="" textlink="">
      <xdr:nvSpPr>
        <xdr:cNvPr id="570" name="楕円 569"/>
        <xdr:cNvSpPr/>
      </xdr:nvSpPr>
      <xdr:spPr>
        <a:xfrm>
          <a:off x="15430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43814</xdr:rowOff>
    </xdr:from>
    <xdr:to>
      <xdr:col>85</xdr:col>
      <xdr:colOff>127000</xdr:colOff>
      <xdr:row>80</xdr:row>
      <xdr:rowOff>47625</xdr:rowOff>
    </xdr:to>
    <xdr:cxnSp macro="">
      <xdr:nvCxnSpPr>
        <xdr:cNvPr id="571" name="直線コネクタ 570"/>
        <xdr:cNvCxnSpPr/>
      </xdr:nvCxnSpPr>
      <xdr:spPr>
        <a:xfrm flipV="1">
          <a:off x="15481300" y="137598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139700</xdr:rowOff>
    </xdr:from>
    <xdr:to>
      <xdr:col>76</xdr:col>
      <xdr:colOff>165100</xdr:colOff>
      <xdr:row>80</xdr:row>
      <xdr:rowOff>69850</xdr:rowOff>
    </xdr:to>
    <xdr:sp macro="" textlink="">
      <xdr:nvSpPr>
        <xdr:cNvPr id="572" name="楕円 571"/>
        <xdr:cNvSpPr/>
      </xdr:nvSpPr>
      <xdr:spPr>
        <a:xfrm>
          <a:off x="14541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19050</xdr:rowOff>
    </xdr:from>
    <xdr:to>
      <xdr:col>81</xdr:col>
      <xdr:colOff>50800</xdr:colOff>
      <xdr:row>80</xdr:row>
      <xdr:rowOff>47625</xdr:rowOff>
    </xdr:to>
    <xdr:cxnSp macro="">
      <xdr:nvCxnSpPr>
        <xdr:cNvPr id="573" name="直線コネクタ 572"/>
        <xdr:cNvCxnSpPr/>
      </xdr:nvCxnSpPr>
      <xdr:spPr>
        <a:xfrm>
          <a:off x="14592300" y="13735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574" name="楕円 573"/>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19050</xdr:rowOff>
    </xdr:from>
    <xdr:to>
      <xdr:col>76</xdr:col>
      <xdr:colOff>114300</xdr:colOff>
      <xdr:row>81</xdr:row>
      <xdr:rowOff>129539</xdr:rowOff>
    </xdr:to>
    <xdr:cxnSp macro="">
      <xdr:nvCxnSpPr>
        <xdr:cNvPr id="575" name="直線コネクタ 574"/>
        <xdr:cNvCxnSpPr/>
      </xdr:nvCxnSpPr>
      <xdr:spPr>
        <a:xfrm flipV="1">
          <a:off x="13703300" y="1373505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576" name="楕円 575"/>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129539</xdr:rowOff>
    </xdr:to>
    <xdr:cxnSp macro="">
      <xdr:nvCxnSpPr>
        <xdr:cNvPr id="577" name="直線コネクタ 576"/>
        <xdr:cNvCxnSpPr/>
      </xdr:nvCxnSpPr>
      <xdr:spPr>
        <a:xfrm>
          <a:off x="12814300" y="13971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78"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579"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580" name="n_3aveValue【消防施設】&#10;有形固定資産減価償却率"/>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581"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114952</xdr:rowOff>
    </xdr:from>
    <xdr:ext cx="405111" cy="259045"/>
    <xdr:sp macro="" textlink="">
      <xdr:nvSpPr>
        <xdr:cNvPr id="582" name="n_1mainValue【消防施設】&#10;有形固定資産減価償却率"/>
        <xdr:cNvSpPr txBox="1"/>
      </xdr:nvSpPr>
      <xdr:spPr>
        <a:xfrm>
          <a:off x="152660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86377</xdr:rowOff>
    </xdr:from>
    <xdr:ext cx="405111" cy="259045"/>
    <xdr:sp macro="" textlink="">
      <xdr:nvSpPr>
        <xdr:cNvPr id="583" name="n_2mainValue【消防施設】&#10;有形固定資産減価償却率"/>
        <xdr:cNvSpPr txBox="1"/>
      </xdr:nvSpPr>
      <xdr:spPr>
        <a:xfrm>
          <a:off x="14389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584" name="n_3mainValue【消防施設】&#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585" name="n_4mainValue【消防施設】&#10;有形固定資産減価償却率"/>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09" name="直線コネクタ 608"/>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2"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3" name="直線コネクタ 612"/>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614" name="【消防施設】&#10;一人当たり面積平均値テキスト"/>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5" name="フローチャート: 判断 614"/>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6" name="フローチャート: 判断 615"/>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7" name="フローチャート: 判断 616"/>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18" name="フローチャート: 判断 617"/>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19" name="フローチャート: 判断 618"/>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65405</xdr:rowOff>
    </xdr:from>
    <xdr:to>
      <xdr:col>116</xdr:col>
      <xdr:colOff>114300</xdr:colOff>
      <xdr:row>85</xdr:row>
      <xdr:rowOff>167005</xdr:rowOff>
    </xdr:to>
    <xdr:sp macro="" textlink="">
      <xdr:nvSpPr>
        <xdr:cNvPr id="625" name="楕円 624"/>
        <xdr:cNvSpPr/>
      </xdr:nvSpPr>
      <xdr:spPr>
        <a:xfrm>
          <a:off x="22110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43832</xdr:rowOff>
    </xdr:from>
    <xdr:ext cx="469744" cy="259045"/>
    <xdr:sp macro="" textlink="">
      <xdr:nvSpPr>
        <xdr:cNvPr id="626" name="【消防施設】&#10;一人当たり面積該当値テキスト"/>
        <xdr:cNvSpPr txBox="1"/>
      </xdr:nvSpPr>
      <xdr:spPr>
        <a:xfrm>
          <a:off x="22199600"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46355</xdr:rowOff>
    </xdr:from>
    <xdr:to>
      <xdr:col>112</xdr:col>
      <xdr:colOff>38100</xdr:colOff>
      <xdr:row>85</xdr:row>
      <xdr:rowOff>147955</xdr:rowOff>
    </xdr:to>
    <xdr:sp macro="" textlink="">
      <xdr:nvSpPr>
        <xdr:cNvPr id="627" name="楕円 626"/>
        <xdr:cNvSpPr/>
      </xdr:nvSpPr>
      <xdr:spPr>
        <a:xfrm>
          <a:off x="21272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97155</xdr:rowOff>
    </xdr:from>
    <xdr:to>
      <xdr:col>116</xdr:col>
      <xdr:colOff>63500</xdr:colOff>
      <xdr:row>85</xdr:row>
      <xdr:rowOff>116205</xdr:rowOff>
    </xdr:to>
    <xdr:cxnSp macro="">
      <xdr:nvCxnSpPr>
        <xdr:cNvPr id="628" name="直線コネクタ 627"/>
        <xdr:cNvCxnSpPr/>
      </xdr:nvCxnSpPr>
      <xdr:spPr>
        <a:xfrm>
          <a:off x="21323300" y="146704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42545</xdr:rowOff>
    </xdr:from>
    <xdr:to>
      <xdr:col>107</xdr:col>
      <xdr:colOff>101600</xdr:colOff>
      <xdr:row>85</xdr:row>
      <xdr:rowOff>144145</xdr:rowOff>
    </xdr:to>
    <xdr:sp macro="" textlink="">
      <xdr:nvSpPr>
        <xdr:cNvPr id="629" name="楕円 628"/>
        <xdr:cNvSpPr/>
      </xdr:nvSpPr>
      <xdr:spPr>
        <a:xfrm>
          <a:off x="20383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93345</xdr:rowOff>
    </xdr:from>
    <xdr:to>
      <xdr:col>111</xdr:col>
      <xdr:colOff>177800</xdr:colOff>
      <xdr:row>85</xdr:row>
      <xdr:rowOff>97155</xdr:rowOff>
    </xdr:to>
    <xdr:cxnSp macro="">
      <xdr:nvCxnSpPr>
        <xdr:cNvPr id="630" name="直線コネクタ 629"/>
        <xdr:cNvCxnSpPr/>
      </xdr:nvCxnSpPr>
      <xdr:spPr>
        <a:xfrm>
          <a:off x="20434300" y="14666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84455</xdr:rowOff>
    </xdr:from>
    <xdr:to>
      <xdr:col>102</xdr:col>
      <xdr:colOff>165100</xdr:colOff>
      <xdr:row>86</xdr:row>
      <xdr:rowOff>14605</xdr:rowOff>
    </xdr:to>
    <xdr:sp macro="" textlink="">
      <xdr:nvSpPr>
        <xdr:cNvPr id="631" name="楕円 630"/>
        <xdr:cNvSpPr/>
      </xdr:nvSpPr>
      <xdr:spPr>
        <a:xfrm>
          <a:off x="19494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93345</xdr:rowOff>
    </xdr:from>
    <xdr:to>
      <xdr:col>107</xdr:col>
      <xdr:colOff>50800</xdr:colOff>
      <xdr:row>85</xdr:row>
      <xdr:rowOff>135255</xdr:rowOff>
    </xdr:to>
    <xdr:cxnSp macro="">
      <xdr:nvCxnSpPr>
        <xdr:cNvPr id="632" name="直線コネクタ 631"/>
        <xdr:cNvCxnSpPr/>
      </xdr:nvCxnSpPr>
      <xdr:spPr>
        <a:xfrm flipV="1">
          <a:off x="19545300" y="14666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17780</xdr:rowOff>
    </xdr:from>
    <xdr:to>
      <xdr:col>98</xdr:col>
      <xdr:colOff>38100</xdr:colOff>
      <xdr:row>82</xdr:row>
      <xdr:rowOff>119380</xdr:rowOff>
    </xdr:to>
    <xdr:sp macro="" textlink="">
      <xdr:nvSpPr>
        <xdr:cNvPr id="633" name="楕円 632"/>
        <xdr:cNvSpPr/>
      </xdr:nvSpPr>
      <xdr:spPr>
        <a:xfrm>
          <a:off x="18605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68580</xdr:rowOff>
    </xdr:from>
    <xdr:to>
      <xdr:col>102</xdr:col>
      <xdr:colOff>114300</xdr:colOff>
      <xdr:row>85</xdr:row>
      <xdr:rowOff>135255</xdr:rowOff>
    </xdr:to>
    <xdr:cxnSp macro="">
      <xdr:nvCxnSpPr>
        <xdr:cNvPr id="634" name="直線コネクタ 633"/>
        <xdr:cNvCxnSpPr/>
      </xdr:nvCxnSpPr>
      <xdr:spPr>
        <a:xfrm>
          <a:off x="18656300" y="14127480"/>
          <a:ext cx="88900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35" name="n_1aveValue【消防施設】&#10;一人当たり面積"/>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36" name="n_2aveValue【消防施設】&#10;一人当たり面積"/>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37" name="n_3aveValue【消防施設】&#10;一人当たり面積"/>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38"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139082</xdr:rowOff>
    </xdr:from>
    <xdr:ext cx="469744" cy="259045"/>
    <xdr:sp macro="" textlink="">
      <xdr:nvSpPr>
        <xdr:cNvPr id="639" name="n_1mainValue【消防施設】&#10;一人当たり面積"/>
        <xdr:cNvSpPr txBox="1"/>
      </xdr:nvSpPr>
      <xdr:spPr>
        <a:xfrm>
          <a:off x="210757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135272</xdr:rowOff>
    </xdr:from>
    <xdr:ext cx="469744" cy="259045"/>
    <xdr:sp macro="" textlink="">
      <xdr:nvSpPr>
        <xdr:cNvPr id="640" name="n_2mainValue【消防施設】&#10;一人当たり面積"/>
        <xdr:cNvSpPr txBox="1"/>
      </xdr:nvSpPr>
      <xdr:spPr>
        <a:xfrm>
          <a:off x="20199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5732</xdr:rowOff>
    </xdr:from>
    <xdr:ext cx="469744" cy="259045"/>
    <xdr:sp macro="" textlink="">
      <xdr:nvSpPr>
        <xdr:cNvPr id="641" name="n_3mainValue【消防施設】&#10;一人当たり面積"/>
        <xdr:cNvSpPr txBox="1"/>
      </xdr:nvSpPr>
      <xdr:spPr>
        <a:xfrm>
          <a:off x="19310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135907</xdr:rowOff>
    </xdr:from>
    <xdr:ext cx="469744" cy="259045"/>
    <xdr:sp macro="" textlink="">
      <xdr:nvSpPr>
        <xdr:cNvPr id="642" name="n_4mainValue【消防施設】&#10;一人当たり面積"/>
        <xdr:cNvSpPr txBox="1"/>
      </xdr:nvSpPr>
      <xdr:spPr>
        <a:xfrm>
          <a:off x="18421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8" name="直線コネクタ 667"/>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71"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2" name="直線コネクタ 671"/>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3"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4" name="フローチャート: 判断 67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5" name="フローチャート: 判断 674"/>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6" name="フローチャート: 判断 675"/>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7" name="フローチャート: 判断 676"/>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78" name="フローチャート: 判断 677"/>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684" name="楕円 683"/>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685" name="【庁舎】&#10;有形固定資産減価償却率該当値テキスト"/>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686" name="楕円 685"/>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74568</xdr:rowOff>
    </xdr:to>
    <xdr:cxnSp macro="">
      <xdr:nvCxnSpPr>
        <xdr:cNvPr id="687" name="直線コネクタ 686"/>
        <xdr:cNvCxnSpPr/>
      </xdr:nvCxnSpPr>
      <xdr:spPr>
        <a:xfrm>
          <a:off x="15481300" y="182139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688" name="楕円 687"/>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40277</xdr:rowOff>
    </xdr:to>
    <xdr:cxnSp macro="">
      <xdr:nvCxnSpPr>
        <xdr:cNvPr id="689" name="直線コネクタ 688"/>
        <xdr:cNvCxnSpPr/>
      </xdr:nvCxnSpPr>
      <xdr:spPr>
        <a:xfrm>
          <a:off x="14592300" y="181666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690" name="楕円 689"/>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164374</xdr:rowOff>
    </xdr:to>
    <xdr:cxnSp macro="">
      <xdr:nvCxnSpPr>
        <xdr:cNvPr id="691" name="直線コネクタ 690"/>
        <xdr:cNvCxnSpPr/>
      </xdr:nvCxnSpPr>
      <xdr:spPr>
        <a:xfrm>
          <a:off x="13703300" y="1812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692" name="楕円 691"/>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120287</xdr:rowOff>
    </xdr:to>
    <xdr:cxnSp macro="">
      <xdr:nvCxnSpPr>
        <xdr:cNvPr id="693" name="直線コネクタ 692"/>
        <xdr:cNvCxnSpPr/>
      </xdr:nvCxnSpPr>
      <xdr:spPr>
        <a:xfrm>
          <a:off x="12814300" y="1810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4" name="n_1aveValue【庁舎】&#10;有形固定資産減価償却率"/>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5" name="n_2aveValue【庁舎】&#10;有形固定資産減価償却率"/>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6"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7"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698" name="n_1mainValue【庁舎】&#10;有形固定資産減価償却率"/>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699" name="n_2mainValue【庁舎】&#10;有形固定資産減価償却率"/>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700" name="n_3mainValue【庁舎】&#10;有形固定資産減価償却率"/>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01" name="n_4mainValue【庁舎】&#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7" name="直線コネクタ 726"/>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8" name="【庁舎】&#10;一人当たり面積最小値テキスト"/>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29" name="直線コネクタ 728"/>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30" name="【庁舎】&#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31" name="直線コネクタ 730"/>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732" name="【庁舎】&#10;一人当たり面積平均値テキスト"/>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3" name="フローチャート: 判断 732"/>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4" name="フローチャート: 判断 733"/>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5" name="フローチャート: 判断 734"/>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6" name="フローチャート: 判断 735"/>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7" name="フローチャート: 判断 736"/>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129358</xdr:rowOff>
    </xdr:from>
    <xdr:to>
      <xdr:col>116</xdr:col>
      <xdr:colOff>114300</xdr:colOff>
      <xdr:row>106</xdr:row>
      <xdr:rowOff>59508</xdr:rowOff>
    </xdr:to>
    <xdr:sp macro="" textlink="">
      <xdr:nvSpPr>
        <xdr:cNvPr id="743" name="楕円 742"/>
        <xdr:cNvSpPr/>
      </xdr:nvSpPr>
      <xdr:spPr>
        <a:xfrm>
          <a:off x="221107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152235</xdr:rowOff>
    </xdr:from>
    <xdr:ext cx="469744" cy="259045"/>
    <xdr:sp macro="" textlink="">
      <xdr:nvSpPr>
        <xdr:cNvPr id="744" name="【庁舎】&#10;一人当たり面積該当値テキスト"/>
        <xdr:cNvSpPr txBox="1"/>
      </xdr:nvSpPr>
      <xdr:spPr>
        <a:xfrm>
          <a:off x="22199600" y="17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745" name="楕円 744"/>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8708</xdr:rowOff>
    </xdr:from>
    <xdr:to>
      <xdr:col>116</xdr:col>
      <xdr:colOff>63500</xdr:colOff>
      <xdr:row>106</xdr:row>
      <xdr:rowOff>14151</xdr:rowOff>
    </xdr:to>
    <xdr:cxnSp macro="">
      <xdr:nvCxnSpPr>
        <xdr:cNvPr id="746" name="直線コネクタ 745"/>
        <xdr:cNvCxnSpPr/>
      </xdr:nvCxnSpPr>
      <xdr:spPr>
        <a:xfrm flipV="1">
          <a:off x="21323300" y="18182408"/>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140244</xdr:rowOff>
    </xdr:from>
    <xdr:to>
      <xdr:col>107</xdr:col>
      <xdr:colOff>101600</xdr:colOff>
      <xdr:row>106</xdr:row>
      <xdr:rowOff>70394</xdr:rowOff>
    </xdr:to>
    <xdr:sp macro="" textlink="">
      <xdr:nvSpPr>
        <xdr:cNvPr id="747" name="楕円 746"/>
        <xdr:cNvSpPr/>
      </xdr:nvSpPr>
      <xdr:spPr>
        <a:xfrm>
          <a:off x="20383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19594</xdr:rowOff>
    </xdr:to>
    <xdr:cxnSp macro="">
      <xdr:nvCxnSpPr>
        <xdr:cNvPr id="748" name="直線コネクタ 747"/>
        <xdr:cNvCxnSpPr/>
      </xdr:nvCxnSpPr>
      <xdr:spPr>
        <a:xfrm flipV="1">
          <a:off x="20434300" y="181878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749" name="楕円 748"/>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19594</xdr:rowOff>
    </xdr:from>
    <xdr:to>
      <xdr:col>107</xdr:col>
      <xdr:colOff>50800</xdr:colOff>
      <xdr:row>106</xdr:row>
      <xdr:rowOff>23949</xdr:rowOff>
    </xdr:to>
    <xdr:cxnSp macro="">
      <xdr:nvCxnSpPr>
        <xdr:cNvPr id="750" name="直線コネクタ 749"/>
        <xdr:cNvCxnSpPr/>
      </xdr:nvCxnSpPr>
      <xdr:spPr>
        <a:xfrm flipV="1">
          <a:off x="19545300" y="181932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150042</xdr:rowOff>
    </xdr:from>
    <xdr:to>
      <xdr:col>98</xdr:col>
      <xdr:colOff>38100</xdr:colOff>
      <xdr:row>106</xdr:row>
      <xdr:rowOff>80192</xdr:rowOff>
    </xdr:to>
    <xdr:sp macro="" textlink="">
      <xdr:nvSpPr>
        <xdr:cNvPr id="751" name="楕円 750"/>
        <xdr:cNvSpPr/>
      </xdr:nvSpPr>
      <xdr:spPr>
        <a:xfrm>
          <a:off x="18605500" y="181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23949</xdr:rowOff>
    </xdr:from>
    <xdr:to>
      <xdr:col>102</xdr:col>
      <xdr:colOff>114300</xdr:colOff>
      <xdr:row>106</xdr:row>
      <xdr:rowOff>29392</xdr:rowOff>
    </xdr:to>
    <xdr:cxnSp macro="">
      <xdr:nvCxnSpPr>
        <xdr:cNvPr id="752" name="直線コネクタ 751"/>
        <xdr:cNvCxnSpPr/>
      </xdr:nvCxnSpPr>
      <xdr:spPr>
        <a:xfrm flipV="1">
          <a:off x="18656300" y="1819764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753" name="n_1aveValue【庁舎】&#10;一人当たり面積"/>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54" name="n_2ave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755" name="n_3aveValue【庁舎】&#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756" name="n_4aveValue【庁舎】&#10;一人当たり面積"/>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81478</xdr:rowOff>
    </xdr:from>
    <xdr:ext cx="469744" cy="259045"/>
    <xdr:sp macro="" textlink="">
      <xdr:nvSpPr>
        <xdr:cNvPr id="757" name="n_1mainValue【庁舎】&#10;一人当たり面積"/>
        <xdr:cNvSpPr txBox="1"/>
      </xdr:nvSpPr>
      <xdr:spPr>
        <a:xfrm>
          <a:off x="21075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86921</xdr:rowOff>
    </xdr:from>
    <xdr:ext cx="469744" cy="259045"/>
    <xdr:sp macro="" textlink="">
      <xdr:nvSpPr>
        <xdr:cNvPr id="758" name="n_2mainValue【庁舎】&#10;一人当たり面積"/>
        <xdr:cNvSpPr txBox="1"/>
      </xdr:nvSpPr>
      <xdr:spPr>
        <a:xfrm>
          <a:off x="20199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91276</xdr:rowOff>
    </xdr:from>
    <xdr:ext cx="469744" cy="259045"/>
    <xdr:sp macro="" textlink="">
      <xdr:nvSpPr>
        <xdr:cNvPr id="759" name="n_3mainValue【庁舎】&#10;一人当たり面積"/>
        <xdr:cNvSpPr txBox="1"/>
      </xdr:nvSpPr>
      <xdr:spPr>
        <a:xfrm>
          <a:off x="19310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96719</xdr:rowOff>
    </xdr:from>
    <xdr:ext cx="469744" cy="259045"/>
    <xdr:sp macro="" textlink="">
      <xdr:nvSpPr>
        <xdr:cNvPr id="760" name="n_4mainValue【庁舎】&#10;一人当たり面積"/>
        <xdr:cNvSpPr txBox="1"/>
      </xdr:nvSpPr>
      <xdr:spPr>
        <a:xfrm>
          <a:off x="18421427" y="179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ほとんどの類型において類似団体平均を下回っているものの、市民会館及び庁舎については類似団体平均を上回っている。施設の更新時期はまだ先であるため、適切な管理を行いながら長寿命化を図り、維持管理経費を抑え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12253850</v>
      </c>
      <c r="BO4" s="407"/>
      <c r="BP4" s="407"/>
      <c r="BQ4" s="407"/>
      <c r="BR4" s="407"/>
      <c r="BS4" s="407"/>
      <c r="BT4" s="407"/>
      <c r="BU4" s="408"/>
      <c r="BV4" s="406">
        <v>12217077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6.2</v>
      </c>
      <c r="CU4" s="413"/>
      <c r="CV4" s="413"/>
      <c r="CW4" s="413"/>
      <c r="CX4" s="413"/>
      <c r="CY4" s="413"/>
      <c r="CZ4" s="413"/>
      <c r="DA4" s="414"/>
      <c r="DB4" s="412">
        <v>5.3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11811141</v>
      </c>
      <c r="BO5" s="444"/>
      <c r="BP5" s="444"/>
      <c r="BQ5" s="444"/>
      <c r="BR5" s="444"/>
      <c r="BS5" s="444"/>
      <c r="BT5" s="444"/>
      <c r="BU5" s="445"/>
      <c r="BV5" s="443">
        <v>11889729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76.7</v>
      </c>
      <c r="CU5" s="441"/>
      <c r="CV5" s="441"/>
      <c r="CW5" s="441"/>
      <c r="CX5" s="441"/>
      <c r="CY5" s="441"/>
      <c r="CZ5" s="441"/>
      <c r="DA5" s="442"/>
      <c r="DB5" s="440">
        <v>76.099999999999994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442709</v>
      </c>
      <c r="BO6" s="444"/>
      <c r="BP6" s="444"/>
      <c r="BQ6" s="444"/>
      <c r="BR6" s="444"/>
      <c r="BS6" s="444"/>
      <c r="BT6" s="444"/>
      <c r="BU6" s="445"/>
      <c r="BV6" s="443">
        <v>327348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76.7</v>
      </c>
      <c r="CU6" s="481"/>
      <c r="CV6" s="481"/>
      <c r="CW6" s="481"/>
      <c r="CX6" s="481"/>
      <c r="CY6" s="481"/>
      <c r="CZ6" s="481"/>
      <c r="DA6" s="482"/>
      <c r="DB6" s="480">
        <v>76.099999999999994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157052</v>
      </c>
      <c r="BO7" s="444"/>
      <c r="BP7" s="444"/>
      <c r="BQ7" s="444"/>
      <c r="BR7" s="444"/>
      <c r="BS7" s="444"/>
      <c r="BT7" s="444"/>
      <c r="BU7" s="445"/>
      <c r="BV7" s="443">
        <v>80698</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4588432</v>
      </c>
      <c r="CU7" s="444"/>
      <c r="CV7" s="444"/>
      <c r="CW7" s="444"/>
      <c r="CX7" s="444"/>
      <c r="CY7" s="444"/>
      <c r="CZ7" s="444"/>
      <c r="DA7" s="445"/>
      <c r="DB7" s="443">
        <v>4676411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285657</v>
      </c>
      <c r="BO8" s="444"/>
      <c r="BP8" s="444"/>
      <c r="BQ8" s="444"/>
      <c r="BR8" s="444"/>
      <c r="BS8" s="444"/>
      <c r="BT8" s="444"/>
      <c r="BU8" s="445"/>
      <c r="BV8" s="443">
        <v>246650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v>
      </c>
      <c r="CU8" s="484"/>
      <c r="CV8" s="484"/>
      <c r="CW8" s="484"/>
      <c r="CX8" s="484"/>
      <c r="CY8" s="484"/>
      <c r="CZ8" s="484"/>
      <c r="DA8" s="485"/>
      <c r="DB8" s="483">
        <v>0.61</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13521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107</v>
      </c>
      <c r="AV9" s="476"/>
      <c r="AW9" s="476"/>
      <c r="AX9" s="476"/>
      <c r="AY9" s="477" t="s">
        <v>117</v>
      </c>
      <c r="AZ9" s="478"/>
      <c r="BA9" s="478"/>
      <c r="BB9" s="478"/>
      <c r="BC9" s="478"/>
      <c r="BD9" s="478"/>
      <c r="BE9" s="478"/>
      <c r="BF9" s="478"/>
      <c r="BG9" s="478"/>
      <c r="BH9" s="478"/>
      <c r="BI9" s="478"/>
      <c r="BJ9" s="478"/>
      <c r="BK9" s="478"/>
      <c r="BL9" s="478"/>
      <c r="BM9" s="479"/>
      <c r="BN9" s="443">
        <v>39007</v>
      </c>
      <c r="BO9" s="444"/>
      <c r="BP9" s="444"/>
      <c r="BQ9" s="444"/>
      <c r="BR9" s="444"/>
      <c r="BS9" s="444"/>
      <c r="BT9" s="444"/>
      <c r="BU9" s="445"/>
      <c r="BV9" s="443">
        <v>-57724</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4.2</v>
      </c>
      <c r="CU9" s="441"/>
      <c r="CV9" s="441"/>
      <c r="CW9" s="441"/>
      <c r="CX9" s="441"/>
      <c r="CY9" s="441"/>
      <c r="CZ9" s="441"/>
      <c r="DA9" s="442"/>
      <c r="DB9" s="440">
        <v>4.4000000000000004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13685</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18422</v>
      </c>
      <c r="BO10" s="444"/>
      <c r="BP10" s="444"/>
      <c r="BQ10" s="444"/>
      <c r="BR10" s="444"/>
      <c r="BS10" s="444"/>
      <c r="BT10" s="444"/>
      <c r="BU10" s="445"/>
      <c r="BV10" s="443">
        <v>15255</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13154</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127</v>
      </c>
      <c r="AV12" s="476"/>
      <c r="AW12" s="476"/>
      <c r="AX12" s="476"/>
      <c r="AY12" s="477" t="s">
        <v>136</v>
      </c>
      <c r="AZ12" s="478"/>
      <c r="BA12" s="478"/>
      <c r="BB12" s="478"/>
      <c r="BC12" s="478"/>
      <c r="BD12" s="478"/>
      <c r="BE12" s="478"/>
      <c r="BF12" s="478"/>
      <c r="BG12" s="478"/>
      <c r="BH12" s="478"/>
      <c r="BI12" s="478"/>
      <c r="BJ12" s="478"/>
      <c r="BK12" s="478"/>
      <c r="BL12" s="478"/>
      <c r="BM12" s="479"/>
      <c r="BN12" s="443">
        <v>40001</v>
      </c>
      <c r="BO12" s="444"/>
      <c r="BP12" s="444"/>
      <c r="BQ12" s="444"/>
      <c r="BR12" s="444"/>
      <c r="BS12" s="444"/>
      <c r="BT12" s="444"/>
      <c r="BU12" s="445"/>
      <c r="BV12" s="443">
        <v>52704</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13057</v>
      </c>
      <c r="S13" s="528"/>
      <c r="T13" s="528"/>
      <c r="U13" s="528"/>
      <c r="V13" s="529"/>
      <c r="W13" s="459" t="s">
        <v>139</v>
      </c>
      <c r="X13" s="460"/>
      <c r="Y13" s="460"/>
      <c r="Z13" s="460"/>
      <c r="AA13" s="460"/>
      <c r="AB13" s="450"/>
      <c r="AC13" s="494">
        <v>48</v>
      </c>
      <c r="AD13" s="495"/>
      <c r="AE13" s="495"/>
      <c r="AF13" s="495"/>
      <c r="AG13" s="537"/>
      <c r="AH13" s="494">
        <v>61</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17428</v>
      </c>
      <c r="BO13" s="444"/>
      <c r="BP13" s="444"/>
      <c r="BQ13" s="444"/>
      <c r="BR13" s="444"/>
      <c r="BS13" s="444"/>
      <c r="BT13" s="444"/>
      <c r="BU13" s="445"/>
      <c r="BV13" s="443">
        <v>-95173</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0.6</v>
      </c>
      <c r="CU13" s="441"/>
      <c r="CV13" s="441"/>
      <c r="CW13" s="441"/>
      <c r="CX13" s="441"/>
      <c r="CY13" s="441"/>
      <c r="CZ13" s="441"/>
      <c r="DA13" s="442"/>
      <c r="DB13" s="440">
        <v>-0.1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13271</v>
      </c>
      <c r="S14" s="528"/>
      <c r="T14" s="528"/>
      <c r="U14" s="528"/>
      <c r="V14" s="529"/>
      <c r="W14" s="433"/>
      <c r="X14" s="434"/>
      <c r="Y14" s="434"/>
      <c r="Z14" s="434"/>
      <c r="AA14" s="434"/>
      <c r="AB14" s="423"/>
      <c r="AC14" s="530">
        <v>1</v>
      </c>
      <c r="AD14" s="531"/>
      <c r="AE14" s="531"/>
      <c r="AF14" s="531"/>
      <c r="AG14" s="532"/>
      <c r="AH14" s="530">
        <v>1.3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130</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138</v>
      </c>
      <c r="N15" s="535"/>
      <c r="O15" s="535"/>
      <c r="P15" s="535"/>
      <c r="Q15" s="536"/>
      <c r="R15" s="527">
        <v>13189</v>
      </c>
      <c r="S15" s="528"/>
      <c r="T15" s="528"/>
      <c r="U15" s="528"/>
      <c r="V15" s="529"/>
      <c r="W15" s="459" t="s">
        <v>146</v>
      </c>
      <c r="X15" s="460"/>
      <c r="Y15" s="460"/>
      <c r="Z15" s="460"/>
      <c r="AA15" s="460"/>
      <c r="AB15" s="450"/>
      <c r="AC15" s="494">
        <v>795</v>
      </c>
      <c r="AD15" s="495"/>
      <c r="AE15" s="495"/>
      <c r="AF15" s="495"/>
      <c r="AG15" s="537"/>
      <c r="AH15" s="494">
        <v>859</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2269116</v>
      </c>
      <c r="BO15" s="407"/>
      <c r="BP15" s="407"/>
      <c r="BQ15" s="407"/>
      <c r="BR15" s="407"/>
      <c r="BS15" s="407"/>
      <c r="BT15" s="407"/>
      <c r="BU15" s="408"/>
      <c r="BV15" s="406">
        <v>2172836</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17.3</v>
      </c>
      <c r="AD16" s="531"/>
      <c r="AE16" s="531"/>
      <c r="AF16" s="531"/>
      <c r="AG16" s="532"/>
      <c r="AH16" s="530">
        <v>17.7</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3827613</v>
      </c>
      <c r="BO16" s="444"/>
      <c r="BP16" s="444"/>
      <c r="BQ16" s="444"/>
      <c r="BR16" s="444"/>
      <c r="BS16" s="444"/>
      <c r="BT16" s="444"/>
      <c r="BU16" s="445"/>
      <c r="BV16" s="443">
        <v>3739216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3752</v>
      </c>
      <c r="AD17" s="495"/>
      <c r="AE17" s="495"/>
      <c r="AF17" s="495"/>
      <c r="AG17" s="537"/>
      <c r="AH17" s="494">
        <v>3936</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2945957</v>
      </c>
      <c r="BO17" s="444"/>
      <c r="BP17" s="444"/>
      <c r="BQ17" s="444"/>
      <c r="BR17" s="444"/>
      <c r="BS17" s="444"/>
      <c r="BT17" s="444"/>
      <c r="BU17" s="445"/>
      <c r="BV17" s="443">
        <v>2819962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15.12</v>
      </c>
      <c r="M18" s="567"/>
      <c r="N18" s="567"/>
      <c r="O18" s="567"/>
      <c r="P18" s="567"/>
      <c r="Q18" s="567"/>
      <c r="R18" s="568"/>
      <c r="S18" s="568"/>
      <c r="T18" s="568"/>
      <c r="U18" s="568"/>
      <c r="V18" s="569"/>
      <c r="W18" s="461"/>
      <c r="X18" s="462"/>
      <c r="Y18" s="462"/>
      <c r="Z18" s="462"/>
      <c r="AA18" s="462"/>
      <c r="AB18" s="453"/>
      <c r="AC18" s="570">
        <v>81.7</v>
      </c>
      <c r="AD18" s="571"/>
      <c r="AE18" s="571"/>
      <c r="AF18" s="571"/>
      <c r="AG18" s="572"/>
      <c r="AH18" s="570">
        <v>81.099999999999994</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4908244</v>
      </c>
      <c r="BO18" s="444"/>
      <c r="BP18" s="444"/>
      <c r="BQ18" s="444"/>
      <c r="BR18" s="444"/>
      <c r="BS18" s="444"/>
      <c r="BT18" s="444"/>
      <c r="BU18" s="445"/>
      <c r="BV18" s="443">
        <v>4741497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894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7704657</v>
      </c>
      <c r="BO19" s="444"/>
      <c r="BP19" s="444"/>
      <c r="BQ19" s="444"/>
      <c r="BR19" s="444"/>
      <c r="BS19" s="444"/>
      <c r="BT19" s="444"/>
      <c r="BU19" s="445"/>
      <c r="BV19" s="443">
        <v>7675888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5220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2538461</v>
      </c>
      <c r="BO22" s="407"/>
      <c r="BP22" s="407"/>
      <c r="BQ22" s="407"/>
      <c r="BR22" s="407"/>
      <c r="BS22" s="407"/>
      <c r="BT22" s="407"/>
      <c r="BU22" s="408"/>
      <c r="BV22" s="406">
        <v>2407051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2164666</v>
      </c>
      <c r="BO23" s="444"/>
      <c r="BP23" s="444"/>
      <c r="BQ23" s="444"/>
      <c r="BR23" s="444"/>
      <c r="BS23" s="444"/>
      <c r="BT23" s="444"/>
      <c r="BU23" s="445"/>
      <c r="BV23" s="443">
        <v>1983183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7650</v>
      </c>
      <c r="R24" s="495"/>
      <c r="S24" s="495"/>
      <c r="T24" s="495"/>
      <c r="U24" s="495"/>
      <c r="V24" s="537"/>
      <c r="W24" s="589"/>
      <c r="X24" s="590"/>
      <c r="Y24" s="591"/>
      <c r="Z24" s="493" t="s">
        <v>171</v>
      </c>
      <c r="AA24" s="473"/>
      <c r="AB24" s="473"/>
      <c r="AC24" s="473"/>
      <c r="AD24" s="473"/>
      <c r="AE24" s="473"/>
      <c r="AF24" s="473"/>
      <c r="AG24" s="474"/>
      <c r="AH24" s="494">
        <v>140</v>
      </c>
      <c r="AI24" s="495"/>
      <c r="AJ24" s="495"/>
      <c r="AK24" s="495"/>
      <c r="AL24" s="537"/>
      <c r="AM24" s="494">
        <v>423640</v>
      </c>
      <c r="AN24" s="495"/>
      <c r="AO24" s="495"/>
      <c r="AP24" s="495"/>
      <c r="AQ24" s="495"/>
      <c r="AR24" s="537"/>
      <c r="AS24" s="494">
        <v>3026</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2344262</v>
      </c>
      <c r="BO24" s="444"/>
      <c r="BP24" s="444"/>
      <c r="BQ24" s="444"/>
      <c r="BR24" s="444"/>
      <c r="BS24" s="444"/>
      <c r="BT24" s="444"/>
      <c r="BU24" s="445"/>
      <c r="BV24" s="443">
        <v>2130969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6230</v>
      </c>
      <c r="R25" s="495"/>
      <c r="S25" s="495"/>
      <c r="T25" s="495"/>
      <c r="U25" s="495"/>
      <c r="V25" s="537"/>
      <c r="W25" s="589"/>
      <c r="X25" s="590"/>
      <c r="Y25" s="591"/>
      <c r="Z25" s="493" t="s">
        <v>174</v>
      </c>
      <c r="AA25" s="473"/>
      <c r="AB25" s="473"/>
      <c r="AC25" s="473"/>
      <c r="AD25" s="473"/>
      <c r="AE25" s="473"/>
      <c r="AF25" s="473"/>
      <c r="AG25" s="474"/>
      <c r="AH25" s="494" t="s">
        <v>175</v>
      </c>
      <c r="AI25" s="495"/>
      <c r="AJ25" s="495"/>
      <c r="AK25" s="495"/>
      <c r="AL25" s="537"/>
      <c r="AM25" s="494" t="s">
        <v>175</v>
      </c>
      <c r="AN25" s="495"/>
      <c r="AO25" s="495"/>
      <c r="AP25" s="495"/>
      <c r="AQ25" s="495"/>
      <c r="AR25" s="537"/>
      <c r="AS25" s="494" t="s">
        <v>175</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4145306</v>
      </c>
      <c r="BO25" s="407"/>
      <c r="BP25" s="407"/>
      <c r="BQ25" s="407"/>
      <c r="BR25" s="407"/>
      <c r="BS25" s="407"/>
      <c r="BT25" s="407"/>
      <c r="BU25" s="408"/>
      <c r="BV25" s="406">
        <v>552486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177</v>
      </c>
      <c r="F26" s="473"/>
      <c r="G26" s="473"/>
      <c r="H26" s="473"/>
      <c r="I26" s="473"/>
      <c r="J26" s="473"/>
      <c r="K26" s="474"/>
      <c r="L26" s="494">
        <v>1</v>
      </c>
      <c r="M26" s="495"/>
      <c r="N26" s="495"/>
      <c r="O26" s="495"/>
      <c r="P26" s="537"/>
      <c r="Q26" s="494">
        <v>5930</v>
      </c>
      <c r="R26" s="495"/>
      <c r="S26" s="495"/>
      <c r="T26" s="495"/>
      <c r="U26" s="495"/>
      <c r="V26" s="537"/>
      <c r="W26" s="589"/>
      <c r="X26" s="590"/>
      <c r="Y26" s="591"/>
      <c r="Z26" s="493" t="s">
        <v>178</v>
      </c>
      <c r="AA26" s="595"/>
      <c r="AB26" s="595"/>
      <c r="AC26" s="595"/>
      <c r="AD26" s="595"/>
      <c r="AE26" s="595"/>
      <c r="AF26" s="595"/>
      <c r="AG26" s="596"/>
      <c r="AH26" s="494" t="s">
        <v>130</v>
      </c>
      <c r="AI26" s="495"/>
      <c r="AJ26" s="495"/>
      <c r="AK26" s="495"/>
      <c r="AL26" s="537"/>
      <c r="AM26" s="494" t="s">
        <v>130</v>
      </c>
      <c r="AN26" s="495"/>
      <c r="AO26" s="495"/>
      <c r="AP26" s="495"/>
      <c r="AQ26" s="495"/>
      <c r="AR26" s="537"/>
      <c r="AS26" s="494" t="s">
        <v>175</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175</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3180</v>
      </c>
      <c r="R27" s="495"/>
      <c r="S27" s="495"/>
      <c r="T27" s="495"/>
      <c r="U27" s="495"/>
      <c r="V27" s="537"/>
      <c r="W27" s="589"/>
      <c r="X27" s="590"/>
      <c r="Y27" s="591"/>
      <c r="Z27" s="493" t="s">
        <v>181</v>
      </c>
      <c r="AA27" s="473"/>
      <c r="AB27" s="473"/>
      <c r="AC27" s="473"/>
      <c r="AD27" s="473"/>
      <c r="AE27" s="473"/>
      <c r="AF27" s="473"/>
      <c r="AG27" s="474"/>
      <c r="AH27" s="494">
        <v>9</v>
      </c>
      <c r="AI27" s="495"/>
      <c r="AJ27" s="495"/>
      <c r="AK27" s="495"/>
      <c r="AL27" s="537"/>
      <c r="AM27" s="494">
        <v>27030</v>
      </c>
      <c r="AN27" s="495"/>
      <c r="AO27" s="495"/>
      <c r="AP27" s="495"/>
      <c r="AQ27" s="495"/>
      <c r="AR27" s="537"/>
      <c r="AS27" s="494">
        <v>3003</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v>679176</v>
      </c>
      <c r="BO27" s="563"/>
      <c r="BP27" s="563"/>
      <c r="BQ27" s="563"/>
      <c r="BR27" s="563"/>
      <c r="BS27" s="563"/>
      <c r="BT27" s="563"/>
      <c r="BU27" s="564"/>
      <c r="BV27" s="562">
        <v>679176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2650</v>
      </c>
      <c r="R28" s="495"/>
      <c r="S28" s="495"/>
      <c r="T28" s="495"/>
      <c r="U28" s="495"/>
      <c r="V28" s="537"/>
      <c r="W28" s="589"/>
      <c r="X28" s="590"/>
      <c r="Y28" s="591"/>
      <c r="Z28" s="493" t="s">
        <v>184</v>
      </c>
      <c r="AA28" s="473"/>
      <c r="AB28" s="473"/>
      <c r="AC28" s="473"/>
      <c r="AD28" s="473"/>
      <c r="AE28" s="473"/>
      <c r="AF28" s="473"/>
      <c r="AG28" s="474"/>
      <c r="AH28" s="494" t="s">
        <v>130</v>
      </c>
      <c r="AI28" s="495"/>
      <c r="AJ28" s="495"/>
      <c r="AK28" s="495"/>
      <c r="AL28" s="537"/>
      <c r="AM28" s="494" t="s">
        <v>175</v>
      </c>
      <c r="AN28" s="495"/>
      <c r="AO28" s="495"/>
      <c r="AP28" s="495"/>
      <c r="AQ28" s="495"/>
      <c r="AR28" s="537"/>
      <c r="AS28" s="494" t="s">
        <v>175</v>
      </c>
      <c r="AT28" s="495"/>
      <c r="AU28" s="495"/>
      <c r="AV28" s="495"/>
      <c r="AW28" s="495"/>
      <c r="AX28" s="496"/>
      <c r="AY28" s="597" t="s">
        <v>185</v>
      </c>
      <c r="AZ28" s="598"/>
      <c r="BA28" s="598"/>
      <c r="BB28" s="599"/>
      <c r="BC28" s="403" t="s">
        <v>50</v>
      </c>
      <c r="BD28" s="404"/>
      <c r="BE28" s="404"/>
      <c r="BF28" s="404"/>
      <c r="BG28" s="404"/>
      <c r="BH28" s="404"/>
      <c r="BI28" s="404"/>
      <c r="BJ28" s="404"/>
      <c r="BK28" s="404"/>
      <c r="BL28" s="404"/>
      <c r="BM28" s="405"/>
      <c r="BN28" s="406">
        <v>5773973</v>
      </c>
      <c r="BO28" s="407"/>
      <c r="BP28" s="407"/>
      <c r="BQ28" s="407"/>
      <c r="BR28" s="407"/>
      <c r="BS28" s="407"/>
      <c r="BT28" s="407"/>
      <c r="BU28" s="408"/>
      <c r="BV28" s="406">
        <v>5795552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14</v>
      </c>
      <c r="M29" s="495"/>
      <c r="N29" s="495"/>
      <c r="O29" s="495"/>
      <c r="P29" s="537"/>
      <c r="Q29" s="494">
        <v>2460</v>
      </c>
      <c r="R29" s="495"/>
      <c r="S29" s="495"/>
      <c r="T29" s="495"/>
      <c r="U29" s="495"/>
      <c r="V29" s="537"/>
      <c r="W29" s="592"/>
      <c r="X29" s="593"/>
      <c r="Y29" s="594"/>
      <c r="Z29" s="493" t="s">
        <v>187</v>
      </c>
      <c r="AA29" s="473"/>
      <c r="AB29" s="473"/>
      <c r="AC29" s="473"/>
      <c r="AD29" s="473"/>
      <c r="AE29" s="473"/>
      <c r="AF29" s="473"/>
      <c r="AG29" s="474"/>
      <c r="AH29" s="494">
        <v>149</v>
      </c>
      <c r="AI29" s="495"/>
      <c r="AJ29" s="495"/>
      <c r="AK29" s="495"/>
      <c r="AL29" s="537"/>
      <c r="AM29" s="494">
        <v>450670</v>
      </c>
      <c r="AN29" s="495"/>
      <c r="AO29" s="495"/>
      <c r="AP29" s="495"/>
      <c r="AQ29" s="495"/>
      <c r="AR29" s="537"/>
      <c r="AS29" s="494">
        <v>3025</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763901</v>
      </c>
      <c r="BO29" s="444"/>
      <c r="BP29" s="444"/>
      <c r="BQ29" s="444"/>
      <c r="BR29" s="444"/>
      <c r="BS29" s="444"/>
      <c r="BT29" s="444"/>
      <c r="BU29" s="445"/>
      <c r="BV29" s="443">
        <v>763901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96.2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6389999</v>
      </c>
      <c r="BO30" s="563"/>
      <c r="BP30" s="563"/>
      <c r="BQ30" s="563"/>
      <c r="BR30" s="563"/>
      <c r="BS30" s="563"/>
      <c r="BT30" s="563"/>
      <c r="BU30" s="564"/>
      <c r="BV30" s="562">
        <v>5707086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198</v>
      </c>
      <c r="V33" s="467"/>
      <c r="W33" s="432" t="s">
        <v>197</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196</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IF('各会計、関係団体の財政状況及び健全化判断比率'!B31="","",'各会計、関係団体の財政状況及び健全化判断比率'!B31)</f>
        <v>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沖縄県市町村自治会館管理組合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（株）かでな振興</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沖縄県市町村総合事務組合（一般会計）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中部衛生施設組合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中部広域市町村圏事務組合（一般会計）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中部広域市町村圏事務組合（特別会計）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比謝川行政事務組合（一般会計）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比謝川行政事務組合（特別会計）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沖縄県介護保険広域連合（一般会計）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沖縄県介護保険広域連合（特別会計）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15</v>
      </c>
      <c r="BX43" s="633"/>
      <c r="BY43" s="634" t="str">
        <f>IF('各会計、関係団体の財政状況及び健全化判断比率'!B77="","",'各会計、関係団体の財政状況及び健全化判断比率'!B77)</f>
        <v>沖縄県後期高齢者医療広域連合（一般会計）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b+H99My0Z4AYZpC4/g0XQ4prR4X7Lhmeg0m7RipEkRquP0iddOy0qCh2GN8XHXdXnGXiVAZOBfrHZX7WutjmYQ==" saltValue="dP21p+UfxVwA3X+1RNt04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2633639</v>
      </c>
      <c r="S5" s="649"/>
      <c r="T5" s="649"/>
      <c r="U5" s="649"/>
      <c r="V5" s="649"/>
      <c r="W5" s="649"/>
      <c r="X5" s="649"/>
      <c r="Y5" s="650"/>
      <c r="Z5" s="651">
        <v>21.5</v>
      </c>
      <c r="AA5" s="651"/>
      <c r="AB5" s="651"/>
      <c r="AC5" s="651"/>
      <c r="AD5" s="652">
        <v>2633639</v>
      </c>
      <c r="AE5" s="652"/>
      <c r="AF5" s="652"/>
      <c r="AG5" s="652"/>
      <c r="AH5" s="652"/>
      <c r="AI5" s="652"/>
      <c r="AJ5" s="652"/>
      <c r="AK5" s="652"/>
      <c r="AL5" s="653">
        <v>41.2</v>
      </c>
      <c r="AM5" s="654"/>
      <c r="AN5" s="654"/>
      <c r="AO5" s="655"/>
      <c r="AP5" s="645" t="s">
        <v>228</v>
      </c>
      <c r="AQ5" s="646"/>
      <c r="AR5" s="646"/>
      <c r="AS5" s="646"/>
      <c r="AT5" s="646"/>
      <c r="AU5" s="646"/>
      <c r="AV5" s="646"/>
      <c r="AW5" s="646"/>
      <c r="AX5" s="646"/>
      <c r="AY5" s="646"/>
      <c r="AZ5" s="646"/>
      <c r="BA5" s="646"/>
      <c r="BB5" s="646"/>
      <c r="BC5" s="646"/>
      <c r="BD5" s="646"/>
      <c r="BE5" s="646"/>
      <c r="BF5" s="647"/>
      <c r="BG5" s="659">
        <v>2633639</v>
      </c>
      <c r="BH5" s="660"/>
      <c r="BI5" s="660"/>
      <c r="BJ5" s="660"/>
      <c r="BK5" s="660"/>
      <c r="BL5" s="660"/>
      <c r="BM5" s="660"/>
      <c r="BN5" s="661"/>
      <c r="BO5" s="662">
        <v>100</v>
      </c>
      <c r="BP5" s="662"/>
      <c r="BQ5" s="662"/>
      <c r="BR5" s="662"/>
      <c r="BS5" s="663" t="s">
        <v>175</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27221</v>
      </c>
      <c r="S6" s="660"/>
      <c r="T6" s="660"/>
      <c r="U6" s="660"/>
      <c r="V6" s="660"/>
      <c r="W6" s="660"/>
      <c r="X6" s="660"/>
      <c r="Y6" s="661"/>
      <c r="Z6" s="662">
        <v>0.2</v>
      </c>
      <c r="AA6" s="662"/>
      <c r="AB6" s="662"/>
      <c r="AC6" s="662"/>
      <c r="AD6" s="663">
        <v>27221</v>
      </c>
      <c r="AE6" s="663"/>
      <c r="AF6" s="663"/>
      <c r="AG6" s="663"/>
      <c r="AH6" s="663"/>
      <c r="AI6" s="663"/>
      <c r="AJ6" s="663"/>
      <c r="AK6" s="663"/>
      <c r="AL6" s="664">
        <v>0.4</v>
      </c>
      <c r="AM6" s="665"/>
      <c r="AN6" s="665"/>
      <c r="AO6" s="666"/>
      <c r="AP6" s="656" t="s">
        <v>233</v>
      </c>
      <c r="AQ6" s="657"/>
      <c r="AR6" s="657"/>
      <c r="AS6" s="657"/>
      <c r="AT6" s="657"/>
      <c r="AU6" s="657"/>
      <c r="AV6" s="657"/>
      <c r="AW6" s="657"/>
      <c r="AX6" s="657"/>
      <c r="AY6" s="657"/>
      <c r="AZ6" s="657"/>
      <c r="BA6" s="657"/>
      <c r="BB6" s="657"/>
      <c r="BC6" s="657"/>
      <c r="BD6" s="657"/>
      <c r="BE6" s="657"/>
      <c r="BF6" s="658"/>
      <c r="BG6" s="659">
        <v>2633639</v>
      </c>
      <c r="BH6" s="660"/>
      <c r="BI6" s="660"/>
      <c r="BJ6" s="660"/>
      <c r="BK6" s="660"/>
      <c r="BL6" s="660"/>
      <c r="BM6" s="660"/>
      <c r="BN6" s="661"/>
      <c r="BO6" s="662">
        <v>100</v>
      </c>
      <c r="BP6" s="662"/>
      <c r="BQ6" s="662"/>
      <c r="BR6" s="662"/>
      <c r="BS6" s="663" t="s">
        <v>130</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135262</v>
      </c>
      <c r="CS6" s="660"/>
      <c r="CT6" s="660"/>
      <c r="CU6" s="660"/>
      <c r="CV6" s="660"/>
      <c r="CW6" s="660"/>
      <c r="CX6" s="660"/>
      <c r="CY6" s="661"/>
      <c r="CZ6" s="653">
        <v>1.1000000000000001</v>
      </c>
      <c r="DA6" s="654"/>
      <c r="DB6" s="654"/>
      <c r="DC6" s="670"/>
      <c r="DD6" s="668" t="s">
        <v>130</v>
      </c>
      <c r="DE6" s="660"/>
      <c r="DF6" s="660"/>
      <c r="DG6" s="660"/>
      <c r="DH6" s="660"/>
      <c r="DI6" s="660"/>
      <c r="DJ6" s="660"/>
      <c r="DK6" s="660"/>
      <c r="DL6" s="660"/>
      <c r="DM6" s="660"/>
      <c r="DN6" s="660"/>
      <c r="DO6" s="660"/>
      <c r="DP6" s="661"/>
      <c r="DQ6" s="668">
        <v>135262</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376</v>
      </c>
      <c r="S7" s="660"/>
      <c r="T7" s="660"/>
      <c r="U7" s="660"/>
      <c r="V7" s="660"/>
      <c r="W7" s="660"/>
      <c r="X7" s="660"/>
      <c r="Y7" s="661"/>
      <c r="Z7" s="662">
        <v>0</v>
      </c>
      <c r="AA7" s="662"/>
      <c r="AB7" s="662"/>
      <c r="AC7" s="662"/>
      <c r="AD7" s="663">
        <v>376</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771663</v>
      </c>
      <c r="BH7" s="660"/>
      <c r="BI7" s="660"/>
      <c r="BJ7" s="660"/>
      <c r="BK7" s="660"/>
      <c r="BL7" s="660"/>
      <c r="BM7" s="660"/>
      <c r="BN7" s="661"/>
      <c r="BO7" s="662">
        <v>29.3</v>
      </c>
      <c r="BP7" s="662"/>
      <c r="BQ7" s="662"/>
      <c r="BR7" s="662"/>
      <c r="BS7" s="663" t="s">
        <v>130</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1910164</v>
      </c>
      <c r="CS7" s="660"/>
      <c r="CT7" s="660"/>
      <c r="CU7" s="660"/>
      <c r="CV7" s="660"/>
      <c r="CW7" s="660"/>
      <c r="CX7" s="660"/>
      <c r="CY7" s="661"/>
      <c r="CZ7" s="662">
        <v>16.2</v>
      </c>
      <c r="DA7" s="662"/>
      <c r="DB7" s="662"/>
      <c r="DC7" s="662"/>
      <c r="DD7" s="668">
        <v>22442</v>
      </c>
      <c r="DE7" s="660"/>
      <c r="DF7" s="660"/>
      <c r="DG7" s="660"/>
      <c r="DH7" s="660"/>
      <c r="DI7" s="660"/>
      <c r="DJ7" s="660"/>
      <c r="DK7" s="660"/>
      <c r="DL7" s="660"/>
      <c r="DM7" s="660"/>
      <c r="DN7" s="660"/>
      <c r="DO7" s="660"/>
      <c r="DP7" s="661"/>
      <c r="DQ7" s="668">
        <v>1791783</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3308</v>
      </c>
      <c r="S8" s="660"/>
      <c r="T8" s="660"/>
      <c r="U8" s="660"/>
      <c r="V8" s="660"/>
      <c r="W8" s="660"/>
      <c r="X8" s="660"/>
      <c r="Y8" s="661"/>
      <c r="Z8" s="662">
        <v>0</v>
      </c>
      <c r="AA8" s="662"/>
      <c r="AB8" s="662"/>
      <c r="AC8" s="662"/>
      <c r="AD8" s="663">
        <v>3308</v>
      </c>
      <c r="AE8" s="663"/>
      <c r="AF8" s="663"/>
      <c r="AG8" s="663"/>
      <c r="AH8" s="663"/>
      <c r="AI8" s="663"/>
      <c r="AJ8" s="663"/>
      <c r="AK8" s="663"/>
      <c r="AL8" s="664">
        <v>0.1</v>
      </c>
      <c r="AM8" s="665"/>
      <c r="AN8" s="665"/>
      <c r="AO8" s="666"/>
      <c r="AP8" s="656" t="s">
        <v>239</v>
      </c>
      <c r="AQ8" s="657"/>
      <c r="AR8" s="657"/>
      <c r="AS8" s="657"/>
      <c r="AT8" s="657"/>
      <c r="AU8" s="657"/>
      <c r="AV8" s="657"/>
      <c r="AW8" s="657"/>
      <c r="AX8" s="657"/>
      <c r="AY8" s="657"/>
      <c r="AZ8" s="657"/>
      <c r="BA8" s="657"/>
      <c r="BB8" s="657"/>
      <c r="BC8" s="657"/>
      <c r="BD8" s="657"/>
      <c r="BE8" s="657"/>
      <c r="BF8" s="658"/>
      <c r="BG8" s="659">
        <v>20685</v>
      </c>
      <c r="BH8" s="660"/>
      <c r="BI8" s="660"/>
      <c r="BJ8" s="660"/>
      <c r="BK8" s="660"/>
      <c r="BL8" s="660"/>
      <c r="BM8" s="660"/>
      <c r="BN8" s="661"/>
      <c r="BO8" s="662">
        <v>0.8</v>
      </c>
      <c r="BP8" s="662"/>
      <c r="BQ8" s="662"/>
      <c r="BR8" s="662"/>
      <c r="BS8" s="663" t="s">
        <v>130</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3640636</v>
      </c>
      <c r="CS8" s="660"/>
      <c r="CT8" s="660"/>
      <c r="CU8" s="660"/>
      <c r="CV8" s="660"/>
      <c r="CW8" s="660"/>
      <c r="CX8" s="660"/>
      <c r="CY8" s="661"/>
      <c r="CZ8" s="662">
        <v>30.8</v>
      </c>
      <c r="DA8" s="662"/>
      <c r="DB8" s="662"/>
      <c r="DC8" s="662"/>
      <c r="DD8" s="668">
        <v>357267</v>
      </c>
      <c r="DE8" s="660"/>
      <c r="DF8" s="660"/>
      <c r="DG8" s="660"/>
      <c r="DH8" s="660"/>
      <c r="DI8" s="660"/>
      <c r="DJ8" s="660"/>
      <c r="DK8" s="660"/>
      <c r="DL8" s="660"/>
      <c r="DM8" s="660"/>
      <c r="DN8" s="660"/>
      <c r="DO8" s="660"/>
      <c r="DP8" s="661"/>
      <c r="DQ8" s="668">
        <v>1793058</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3176</v>
      </c>
      <c r="S9" s="660"/>
      <c r="T9" s="660"/>
      <c r="U9" s="660"/>
      <c r="V9" s="660"/>
      <c r="W9" s="660"/>
      <c r="X9" s="660"/>
      <c r="Y9" s="661"/>
      <c r="Z9" s="662">
        <v>0</v>
      </c>
      <c r="AA9" s="662"/>
      <c r="AB9" s="662"/>
      <c r="AC9" s="662"/>
      <c r="AD9" s="663">
        <v>3176</v>
      </c>
      <c r="AE9" s="663"/>
      <c r="AF9" s="663"/>
      <c r="AG9" s="663"/>
      <c r="AH9" s="663"/>
      <c r="AI9" s="663"/>
      <c r="AJ9" s="663"/>
      <c r="AK9" s="663"/>
      <c r="AL9" s="664">
        <v>0</v>
      </c>
      <c r="AM9" s="665"/>
      <c r="AN9" s="665"/>
      <c r="AO9" s="666"/>
      <c r="AP9" s="656" t="s">
        <v>242</v>
      </c>
      <c r="AQ9" s="657"/>
      <c r="AR9" s="657"/>
      <c r="AS9" s="657"/>
      <c r="AT9" s="657"/>
      <c r="AU9" s="657"/>
      <c r="AV9" s="657"/>
      <c r="AW9" s="657"/>
      <c r="AX9" s="657"/>
      <c r="AY9" s="657"/>
      <c r="AZ9" s="657"/>
      <c r="BA9" s="657"/>
      <c r="BB9" s="657"/>
      <c r="BC9" s="657"/>
      <c r="BD9" s="657"/>
      <c r="BE9" s="657"/>
      <c r="BF9" s="658"/>
      <c r="BG9" s="659">
        <v>693487</v>
      </c>
      <c r="BH9" s="660"/>
      <c r="BI9" s="660"/>
      <c r="BJ9" s="660"/>
      <c r="BK9" s="660"/>
      <c r="BL9" s="660"/>
      <c r="BM9" s="660"/>
      <c r="BN9" s="661"/>
      <c r="BO9" s="662">
        <v>26.3</v>
      </c>
      <c r="BP9" s="662"/>
      <c r="BQ9" s="662"/>
      <c r="BR9" s="662"/>
      <c r="BS9" s="663" t="s">
        <v>130</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637757</v>
      </c>
      <c r="CS9" s="660"/>
      <c r="CT9" s="660"/>
      <c r="CU9" s="660"/>
      <c r="CV9" s="660"/>
      <c r="CW9" s="660"/>
      <c r="CX9" s="660"/>
      <c r="CY9" s="661"/>
      <c r="CZ9" s="662">
        <v>5.4</v>
      </c>
      <c r="DA9" s="662"/>
      <c r="DB9" s="662"/>
      <c r="DC9" s="662"/>
      <c r="DD9" s="668">
        <v>3637</v>
      </c>
      <c r="DE9" s="660"/>
      <c r="DF9" s="660"/>
      <c r="DG9" s="660"/>
      <c r="DH9" s="660"/>
      <c r="DI9" s="660"/>
      <c r="DJ9" s="660"/>
      <c r="DK9" s="660"/>
      <c r="DL9" s="660"/>
      <c r="DM9" s="660"/>
      <c r="DN9" s="660"/>
      <c r="DO9" s="660"/>
      <c r="DP9" s="661"/>
      <c r="DQ9" s="668">
        <v>500061</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245</v>
      </c>
      <c r="S10" s="660"/>
      <c r="T10" s="660"/>
      <c r="U10" s="660"/>
      <c r="V10" s="660"/>
      <c r="W10" s="660"/>
      <c r="X10" s="660"/>
      <c r="Y10" s="661"/>
      <c r="Z10" s="662" t="s">
        <v>130</v>
      </c>
      <c r="AA10" s="662"/>
      <c r="AB10" s="662"/>
      <c r="AC10" s="662"/>
      <c r="AD10" s="663" t="s">
        <v>245</v>
      </c>
      <c r="AE10" s="663"/>
      <c r="AF10" s="663"/>
      <c r="AG10" s="663"/>
      <c r="AH10" s="663"/>
      <c r="AI10" s="663"/>
      <c r="AJ10" s="663"/>
      <c r="AK10" s="663"/>
      <c r="AL10" s="664" t="s">
        <v>130</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27994</v>
      </c>
      <c r="BH10" s="660"/>
      <c r="BI10" s="660"/>
      <c r="BJ10" s="660"/>
      <c r="BK10" s="660"/>
      <c r="BL10" s="660"/>
      <c r="BM10" s="660"/>
      <c r="BN10" s="661"/>
      <c r="BO10" s="662">
        <v>1.1000000000000001</v>
      </c>
      <c r="BP10" s="662"/>
      <c r="BQ10" s="662"/>
      <c r="BR10" s="662"/>
      <c r="BS10" s="663" t="s">
        <v>245</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3075</v>
      </c>
      <c r="CS10" s="660"/>
      <c r="CT10" s="660"/>
      <c r="CU10" s="660"/>
      <c r="CV10" s="660"/>
      <c r="CW10" s="660"/>
      <c r="CX10" s="660"/>
      <c r="CY10" s="661"/>
      <c r="CZ10" s="662">
        <v>0</v>
      </c>
      <c r="DA10" s="662"/>
      <c r="DB10" s="662"/>
      <c r="DC10" s="662"/>
      <c r="DD10" s="668" t="s">
        <v>130</v>
      </c>
      <c r="DE10" s="660"/>
      <c r="DF10" s="660"/>
      <c r="DG10" s="660"/>
      <c r="DH10" s="660"/>
      <c r="DI10" s="660"/>
      <c r="DJ10" s="660"/>
      <c r="DK10" s="660"/>
      <c r="DL10" s="660"/>
      <c r="DM10" s="660"/>
      <c r="DN10" s="660"/>
      <c r="DO10" s="660"/>
      <c r="DP10" s="661"/>
      <c r="DQ10" s="668">
        <v>689</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307428</v>
      </c>
      <c r="S11" s="660"/>
      <c r="T11" s="660"/>
      <c r="U11" s="660"/>
      <c r="V11" s="660"/>
      <c r="W11" s="660"/>
      <c r="X11" s="660"/>
      <c r="Y11" s="661"/>
      <c r="Z11" s="664">
        <v>2.5</v>
      </c>
      <c r="AA11" s="665"/>
      <c r="AB11" s="665"/>
      <c r="AC11" s="671"/>
      <c r="AD11" s="668">
        <v>307428</v>
      </c>
      <c r="AE11" s="660"/>
      <c r="AF11" s="660"/>
      <c r="AG11" s="660"/>
      <c r="AH11" s="660"/>
      <c r="AI11" s="660"/>
      <c r="AJ11" s="660"/>
      <c r="AK11" s="661"/>
      <c r="AL11" s="664">
        <v>4.8</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29497</v>
      </c>
      <c r="BH11" s="660"/>
      <c r="BI11" s="660"/>
      <c r="BJ11" s="660"/>
      <c r="BK11" s="660"/>
      <c r="BL11" s="660"/>
      <c r="BM11" s="660"/>
      <c r="BN11" s="661"/>
      <c r="BO11" s="662">
        <v>1.1000000000000001</v>
      </c>
      <c r="BP11" s="662"/>
      <c r="BQ11" s="662"/>
      <c r="BR11" s="662"/>
      <c r="BS11" s="663" t="s">
        <v>130</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28034</v>
      </c>
      <c r="CS11" s="660"/>
      <c r="CT11" s="660"/>
      <c r="CU11" s="660"/>
      <c r="CV11" s="660"/>
      <c r="CW11" s="660"/>
      <c r="CX11" s="660"/>
      <c r="CY11" s="661"/>
      <c r="CZ11" s="662">
        <v>0.2</v>
      </c>
      <c r="DA11" s="662"/>
      <c r="DB11" s="662"/>
      <c r="DC11" s="662"/>
      <c r="DD11" s="668" t="s">
        <v>130</v>
      </c>
      <c r="DE11" s="660"/>
      <c r="DF11" s="660"/>
      <c r="DG11" s="660"/>
      <c r="DH11" s="660"/>
      <c r="DI11" s="660"/>
      <c r="DJ11" s="660"/>
      <c r="DK11" s="660"/>
      <c r="DL11" s="660"/>
      <c r="DM11" s="660"/>
      <c r="DN11" s="660"/>
      <c r="DO11" s="660"/>
      <c r="DP11" s="661"/>
      <c r="DQ11" s="668">
        <v>26777</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t="s">
        <v>245</v>
      </c>
      <c r="S12" s="660"/>
      <c r="T12" s="660"/>
      <c r="U12" s="660"/>
      <c r="V12" s="660"/>
      <c r="W12" s="660"/>
      <c r="X12" s="660"/>
      <c r="Y12" s="661"/>
      <c r="Z12" s="662" t="s">
        <v>130</v>
      </c>
      <c r="AA12" s="662"/>
      <c r="AB12" s="662"/>
      <c r="AC12" s="662"/>
      <c r="AD12" s="663" t="s">
        <v>130</v>
      </c>
      <c r="AE12" s="663"/>
      <c r="AF12" s="663"/>
      <c r="AG12" s="663"/>
      <c r="AH12" s="663"/>
      <c r="AI12" s="663"/>
      <c r="AJ12" s="663"/>
      <c r="AK12" s="663"/>
      <c r="AL12" s="664" t="s">
        <v>130</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1743212</v>
      </c>
      <c r="BH12" s="660"/>
      <c r="BI12" s="660"/>
      <c r="BJ12" s="660"/>
      <c r="BK12" s="660"/>
      <c r="BL12" s="660"/>
      <c r="BM12" s="660"/>
      <c r="BN12" s="661"/>
      <c r="BO12" s="662">
        <v>66.2</v>
      </c>
      <c r="BP12" s="662"/>
      <c r="BQ12" s="662"/>
      <c r="BR12" s="662"/>
      <c r="BS12" s="663" t="s">
        <v>245</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589117</v>
      </c>
      <c r="CS12" s="660"/>
      <c r="CT12" s="660"/>
      <c r="CU12" s="660"/>
      <c r="CV12" s="660"/>
      <c r="CW12" s="660"/>
      <c r="CX12" s="660"/>
      <c r="CY12" s="661"/>
      <c r="CZ12" s="662">
        <v>5</v>
      </c>
      <c r="DA12" s="662"/>
      <c r="DB12" s="662"/>
      <c r="DC12" s="662"/>
      <c r="DD12" s="668">
        <v>122799</v>
      </c>
      <c r="DE12" s="660"/>
      <c r="DF12" s="660"/>
      <c r="DG12" s="660"/>
      <c r="DH12" s="660"/>
      <c r="DI12" s="660"/>
      <c r="DJ12" s="660"/>
      <c r="DK12" s="660"/>
      <c r="DL12" s="660"/>
      <c r="DM12" s="660"/>
      <c r="DN12" s="660"/>
      <c r="DO12" s="660"/>
      <c r="DP12" s="661"/>
      <c r="DQ12" s="668">
        <v>247133</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245</v>
      </c>
      <c r="AE13" s="663"/>
      <c r="AF13" s="663"/>
      <c r="AG13" s="663"/>
      <c r="AH13" s="663"/>
      <c r="AI13" s="663"/>
      <c r="AJ13" s="663"/>
      <c r="AK13" s="663"/>
      <c r="AL13" s="664" t="s">
        <v>130</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1736460</v>
      </c>
      <c r="BH13" s="660"/>
      <c r="BI13" s="660"/>
      <c r="BJ13" s="660"/>
      <c r="BK13" s="660"/>
      <c r="BL13" s="660"/>
      <c r="BM13" s="660"/>
      <c r="BN13" s="661"/>
      <c r="BO13" s="662">
        <v>65.900000000000006</v>
      </c>
      <c r="BP13" s="662"/>
      <c r="BQ13" s="662"/>
      <c r="BR13" s="662"/>
      <c r="BS13" s="663" t="s">
        <v>245</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2031311</v>
      </c>
      <c r="CS13" s="660"/>
      <c r="CT13" s="660"/>
      <c r="CU13" s="660"/>
      <c r="CV13" s="660"/>
      <c r="CW13" s="660"/>
      <c r="CX13" s="660"/>
      <c r="CY13" s="661"/>
      <c r="CZ13" s="662">
        <v>17.2</v>
      </c>
      <c r="DA13" s="662"/>
      <c r="DB13" s="662"/>
      <c r="DC13" s="662"/>
      <c r="DD13" s="668">
        <v>1654757</v>
      </c>
      <c r="DE13" s="660"/>
      <c r="DF13" s="660"/>
      <c r="DG13" s="660"/>
      <c r="DH13" s="660"/>
      <c r="DI13" s="660"/>
      <c r="DJ13" s="660"/>
      <c r="DK13" s="660"/>
      <c r="DL13" s="660"/>
      <c r="DM13" s="660"/>
      <c r="DN13" s="660"/>
      <c r="DO13" s="660"/>
      <c r="DP13" s="661"/>
      <c r="DQ13" s="668">
        <v>897679</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v>27</v>
      </c>
      <c r="S14" s="660"/>
      <c r="T14" s="660"/>
      <c r="U14" s="660"/>
      <c r="V14" s="660"/>
      <c r="W14" s="660"/>
      <c r="X14" s="660"/>
      <c r="Y14" s="661"/>
      <c r="Z14" s="662">
        <v>0</v>
      </c>
      <c r="AA14" s="662"/>
      <c r="AB14" s="662"/>
      <c r="AC14" s="662"/>
      <c r="AD14" s="663">
        <v>27</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50895</v>
      </c>
      <c r="BH14" s="660"/>
      <c r="BI14" s="660"/>
      <c r="BJ14" s="660"/>
      <c r="BK14" s="660"/>
      <c r="BL14" s="660"/>
      <c r="BM14" s="660"/>
      <c r="BN14" s="661"/>
      <c r="BO14" s="662">
        <v>1.9</v>
      </c>
      <c r="BP14" s="662"/>
      <c r="BQ14" s="662"/>
      <c r="BR14" s="662"/>
      <c r="BS14" s="663" t="s">
        <v>130</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305116</v>
      </c>
      <c r="CS14" s="660"/>
      <c r="CT14" s="660"/>
      <c r="CU14" s="660"/>
      <c r="CV14" s="660"/>
      <c r="CW14" s="660"/>
      <c r="CX14" s="660"/>
      <c r="CY14" s="661"/>
      <c r="CZ14" s="662">
        <v>2.6</v>
      </c>
      <c r="DA14" s="662"/>
      <c r="DB14" s="662"/>
      <c r="DC14" s="662"/>
      <c r="DD14" s="668" t="s">
        <v>245</v>
      </c>
      <c r="DE14" s="660"/>
      <c r="DF14" s="660"/>
      <c r="DG14" s="660"/>
      <c r="DH14" s="660"/>
      <c r="DI14" s="660"/>
      <c r="DJ14" s="660"/>
      <c r="DK14" s="660"/>
      <c r="DL14" s="660"/>
      <c r="DM14" s="660"/>
      <c r="DN14" s="660"/>
      <c r="DO14" s="660"/>
      <c r="DP14" s="661"/>
      <c r="DQ14" s="668">
        <v>305116</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245</v>
      </c>
      <c r="S15" s="660"/>
      <c r="T15" s="660"/>
      <c r="U15" s="660"/>
      <c r="V15" s="660"/>
      <c r="W15" s="660"/>
      <c r="X15" s="660"/>
      <c r="Y15" s="661"/>
      <c r="Z15" s="662" t="s">
        <v>245</v>
      </c>
      <c r="AA15" s="662"/>
      <c r="AB15" s="662"/>
      <c r="AC15" s="662"/>
      <c r="AD15" s="663" t="s">
        <v>245</v>
      </c>
      <c r="AE15" s="663"/>
      <c r="AF15" s="663"/>
      <c r="AG15" s="663"/>
      <c r="AH15" s="663"/>
      <c r="AI15" s="663"/>
      <c r="AJ15" s="663"/>
      <c r="AK15" s="663"/>
      <c r="AL15" s="664" t="s">
        <v>245</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67869</v>
      </c>
      <c r="BH15" s="660"/>
      <c r="BI15" s="660"/>
      <c r="BJ15" s="660"/>
      <c r="BK15" s="660"/>
      <c r="BL15" s="660"/>
      <c r="BM15" s="660"/>
      <c r="BN15" s="661"/>
      <c r="BO15" s="662">
        <v>2.6</v>
      </c>
      <c r="BP15" s="662"/>
      <c r="BQ15" s="662"/>
      <c r="BR15" s="662"/>
      <c r="BS15" s="663" t="s">
        <v>245</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2190095</v>
      </c>
      <c r="CS15" s="660"/>
      <c r="CT15" s="660"/>
      <c r="CU15" s="660"/>
      <c r="CV15" s="660"/>
      <c r="CW15" s="660"/>
      <c r="CX15" s="660"/>
      <c r="CY15" s="661"/>
      <c r="CZ15" s="662">
        <v>18.5</v>
      </c>
      <c r="DA15" s="662"/>
      <c r="DB15" s="662"/>
      <c r="DC15" s="662"/>
      <c r="DD15" s="668">
        <v>1050480</v>
      </c>
      <c r="DE15" s="660"/>
      <c r="DF15" s="660"/>
      <c r="DG15" s="660"/>
      <c r="DH15" s="660"/>
      <c r="DI15" s="660"/>
      <c r="DJ15" s="660"/>
      <c r="DK15" s="660"/>
      <c r="DL15" s="660"/>
      <c r="DM15" s="660"/>
      <c r="DN15" s="660"/>
      <c r="DO15" s="660"/>
      <c r="DP15" s="661"/>
      <c r="DQ15" s="668">
        <v>1241971</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2492</v>
      </c>
      <c r="S16" s="660"/>
      <c r="T16" s="660"/>
      <c r="U16" s="660"/>
      <c r="V16" s="660"/>
      <c r="W16" s="660"/>
      <c r="X16" s="660"/>
      <c r="Y16" s="661"/>
      <c r="Z16" s="662">
        <v>0</v>
      </c>
      <c r="AA16" s="662"/>
      <c r="AB16" s="662"/>
      <c r="AC16" s="662"/>
      <c r="AD16" s="663">
        <v>2492</v>
      </c>
      <c r="AE16" s="663"/>
      <c r="AF16" s="663"/>
      <c r="AG16" s="663"/>
      <c r="AH16" s="663"/>
      <c r="AI16" s="663"/>
      <c r="AJ16" s="663"/>
      <c r="AK16" s="663"/>
      <c r="AL16" s="664">
        <v>0</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245</v>
      </c>
      <c r="BH16" s="660"/>
      <c r="BI16" s="660"/>
      <c r="BJ16" s="660"/>
      <c r="BK16" s="660"/>
      <c r="BL16" s="660"/>
      <c r="BM16" s="660"/>
      <c r="BN16" s="661"/>
      <c r="BO16" s="662" t="s">
        <v>245</v>
      </c>
      <c r="BP16" s="662"/>
      <c r="BQ16" s="662"/>
      <c r="BR16" s="662"/>
      <c r="BS16" s="663" t="s">
        <v>130</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t="s">
        <v>245</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16285</v>
      </c>
      <c r="S17" s="660"/>
      <c r="T17" s="660"/>
      <c r="U17" s="660"/>
      <c r="V17" s="660"/>
      <c r="W17" s="660"/>
      <c r="X17" s="660"/>
      <c r="Y17" s="661"/>
      <c r="Z17" s="662">
        <v>0.1</v>
      </c>
      <c r="AA17" s="662"/>
      <c r="AB17" s="662"/>
      <c r="AC17" s="662"/>
      <c r="AD17" s="663">
        <v>16285</v>
      </c>
      <c r="AE17" s="663"/>
      <c r="AF17" s="663"/>
      <c r="AG17" s="663"/>
      <c r="AH17" s="663"/>
      <c r="AI17" s="663"/>
      <c r="AJ17" s="663"/>
      <c r="AK17" s="663"/>
      <c r="AL17" s="664">
        <v>0.3</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245</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340574</v>
      </c>
      <c r="CS17" s="660"/>
      <c r="CT17" s="660"/>
      <c r="CU17" s="660"/>
      <c r="CV17" s="660"/>
      <c r="CW17" s="660"/>
      <c r="CX17" s="660"/>
      <c r="CY17" s="661"/>
      <c r="CZ17" s="662">
        <v>2.9</v>
      </c>
      <c r="DA17" s="662"/>
      <c r="DB17" s="662"/>
      <c r="DC17" s="662"/>
      <c r="DD17" s="668" t="s">
        <v>130</v>
      </c>
      <c r="DE17" s="660"/>
      <c r="DF17" s="660"/>
      <c r="DG17" s="660"/>
      <c r="DH17" s="660"/>
      <c r="DI17" s="660"/>
      <c r="DJ17" s="660"/>
      <c r="DK17" s="660"/>
      <c r="DL17" s="660"/>
      <c r="DM17" s="660"/>
      <c r="DN17" s="660"/>
      <c r="DO17" s="660"/>
      <c r="DP17" s="661"/>
      <c r="DQ17" s="668">
        <v>322419</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6333</v>
      </c>
      <c r="S18" s="660"/>
      <c r="T18" s="660"/>
      <c r="U18" s="660"/>
      <c r="V18" s="660"/>
      <c r="W18" s="660"/>
      <c r="X18" s="660"/>
      <c r="Y18" s="661"/>
      <c r="Z18" s="662">
        <v>0.1</v>
      </c>
      <c r="AA18" s="662"/>
      <c r="AB18" s="662"/>
      <c r="AC18" s="662"/>
      <c r="AD18" s="663">
        <v>6333</v>
      </c>
      <c r="AE18" s="663"/>
      <c r="AF18" s="663"/>
      <c r="AG18" s="663"/>
      <c r="AH18" s="663"/>
      <c r="AI18" s="663"/>
      <c r="AJ18" s="663"/>
      <c r="AK18" s="663"/>
      <c r="AL18" s="664">
        <v>0.1</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245</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245</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4576</v>
      </c>
      <c r="S19" s="660"/>
      <c r="T19" s="660"/>
      <c r="U19" s="660"/>
      <c r="V19" s="660"/>
      <c r="W19" s="660"/>
      <c r="X19" s="660"/>
      <c r="Y19" s="661"/>
      <c r="Z19" s="662">
        <v>0</v>
      </c>
      <c r="AA19" s="662"/>
      <c r="AB19" s="662"/>
      <c r="AC19" s="662"/>
      <c r="AD19" s="663">
        <v>4576</v>
      </c>
      <c r="AE19" s="663"/>
      <c r="AF19" s="663"/>
      <c r="AG19" s="663"/>
      <c r="AH19" s="663"/>
      <c r="AI19" s="663"/>
      <c r="AJ19" s="663"/>
      <c r="AK19" s="663"/>
      <c r="AL19" s="664">
        <v>0.1</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t="s">
        <v>245</v>
      </c>
      <c r="BH19" s="660"/>
      <c r="BI19" s="660"/>
      <c r="BJ19" s="660"/>
      <c r="BK19" s="660"/>
      <c r="BL19" s="660"/>
      <c r="BM19" s="660"/>
      <c r="BN19" s="661"/>
      <c r="BO19" s="662" t="s">
        <v>130</v>
      </c>
      <c r="BP19" s="662"/>
      <c r="BQ19" s="662"/>
      <c r="BR19" s="662"/>
      <c r="BS19" s="663" t="s">
        <v>130</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245</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245</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1757</v>
      </c>
      <c r="S20" s="660"/>
      <c r="T20" s="660"/>
      <c r="U20" s="660"/>
      <c r="V20" s="660"/>
      <c r="W20" s="660"/>
      <c r="X20" s="660"/>
      <c r="Y20" s="661"/>
      <c r="Z20" s="662">
        <v>0</v>
      </c>
      <c r="AA20" s="662"/>
      <c r="AB20" s="662"/>
      <c r="AC20" s="662"/>
      <c r="AD20" s="663">
        <v>1757</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t="s">
        <v>245</v>
      </c>
      <c r="BH20" s="660"/>
      <c r="BI20" s="660"/>
      <c r="BJ20" s="660"/>
      <c r="BK20" s="660"/>
      <c r="BL20" s="660"/>
      <c r="BM20" s="660"/>
      <c r="BN20" s="661"/>
      <c r="BO20" s="662" t="s">
        <v>245</v>
      </c>
      <c r="BP20" s="662"/>
      <c r="BQ20" s="662"/>
      <c r="BR20" s="662"/>
      <c r="BS20" s="663" t="s">
        <v>130</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11811141</v>
      </c>
      <c r="CS20" s="660"/>
      <c r="CT20" s="660"/>
      <c r="CU20" s="660"/>
      <c r="CV20" s="660"/>
      <c r="CW20" s="660"/>
      <c r="CX20" s="660"/>
      <c r="CY20" s="661"/>
      <c r="CZ20" s="662">
        <v>100</v>
      </c>
      <c r="DA20" s="662"/>
      <c r="DB20" s="662"/>
      <c r="DC20" s="662"/>
      <c r="DD20" s="668">
        <v>3211382</v>
      </c>
      <c r="DE20" s="660"/>
      <c r="DF20" s="660"/>
      <c r="DG20" s="660"/>
      <c r="DH20" s="660"/>
      <c r="DI20" s="660"/>
      <c r="DJ20" s="660"/>
      <c r="DK20" s="660"/>
      <c r="DL20" s="660"/>
      <c r="DM20" s="660"/>
      <c r="DN20" s="660"/>
      <c r="DO20" s="660"/>
      <c r="DP20" s="661"/>
      <c r="DQ20" s="668">
        <v>7261948</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1769763</v>
      </c>
      <c r="S21" s="660"/>
      <c r="T21" s="660"/>
      <c r="U21" s="660"/>
      <c r="V21" s="660"/>
      <c r="W21" s="660"/>
      <c r="X21" s="660"/>
      <c r="Y21" s="661"/>
      <c r="Z21" s="662">
        <v>14.4</v>
      </c>
      <c r="AA21" s="662"/>
      <c r="AB21" s="662"/>
      <c r="AC21" s="662"/>
      <c r="AD21" s="663">
        <v>1558390</v>
      </c>
      <c r="AE21" s="663"/>
      <c r="AF21" s="663"/>
      <c r="AG21" s="663"/>
      <c r="AH21" s="663"/>
      <c r="AI21" s="663"/>
      <c r="AJ21" s="663"/>
      <c r="AK21" s="663"/>
      <c r="AL21" s="664">
        <v>24.4</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t="s">
        <v>245</v>
      </c>
      <c r="BH21" s="660"/>
      <c r="BI21" s="660"/>
      <c r="BJ21" s="660"/>
      <c r="BK21" s="660"/>
      <c r="BL21" s="660"/>
      <c r="BM21" s="660"/>
      <c r="BN21" s="661"/>
      <c r="BO21" s="662" t="s">
        <v>130</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1558390</v>
      </c>
      <c r="S22" s="660"/>
      <c r="T22" s="660"/>
      <c r="U22" s="660"/>
      <c r="V22" s="660"/>
      <c r="W22" s="660"/>
      <c r="X22" s="660"/>
      <c r="Y22" s="661"/>
      <c r="Z22" s="662">
        <v>12.7</v>
      </c>
      <c r="AA22" s="662"/>
      <c r="AB22" s="662"/>
      <c r="AC22" s="662"/>
      <c r="AD22" s="663">
        <v>1558390</v>
      </c>
      <c r="AE22" s="663"/>
      <c r="AF22" s="663"/>
      <c r="AG22" s="663"/>
      <c r="AH22" s="663"/>
      <c r="AI22" s="663"/>
      <c r="AJ22" s="663"/>
      <c r="AK22" s="663"/>
      <c r="AL22" s="664">
        <v>24.4</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245</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211373</v>
      </c>
      <c r="S23" s="660"/>
      <c r="T23" s="660"/>
      <c r="U23" s="660"/>
      <c r="V23" s="660"/>
      <c r="W23" s="660"/>
      <c r="X23" s="660"/>
      <c r="Y23" s="661"/>
      <c r="Z23" s="662">
        <v>1.7</v>
      </c>
      <c r="AA23" s="662"/>
      <c r="AB23" s="662"/>
      <c r="AC23" s="662"/>
      <c r="AD23" s="663" t="s">
        <v>130</v>
      </c>
      <c r="AE23" s="663"/>
      <c r="AF23" s="663"/>
      <c r="AG23" s="663"/>
      <c r="AH23" s="663"/>
      <c r="AI23" s="663"/>
      <c r="AJ23" s="663"/>
      <c r="AK23" s="663"/>
      <c r="AL23" s="664" t="s">
        <v>130</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245</v>
      </c>
      <c r="BH23" s="660"/>
      <c r="BI23" s="660"/>
      <c r="BJ23" s="660"/>
      <c r="BK23" s="660"/>
      <c r="BL23" s="660"/>
      <c r="BM23" s="660"/>
      <c r="BN23" s="661"/>
      <c r="BO23" s="662" t="s">
        <v>245</v>
      </c>
      <c r="BP23" s="662"/>
      <c r="BQ23" s="662"/>
      <c r="BR23" s="662"/>
      <c r="BS23" s="663" t="s">
        <v>245</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245</v>
      </c>
      <c r="S24" s="660"/>
      <c r="T24" s="660"/>
      <c r="U24" s="660"/>
      <c r="V24" s="660"/>
      <c r="W24" s="660"/>
      <c r="X24" s="660"/>
      <c r="Y24" s="661"/>
      <c r="Z24" s="662" t="s">
        <v>245</v>
      </c>
      <c r="AA24" s="662"/>
      <c r="AB24" s="662"/>
      <c r="AC24" s="662"/>
      <c r="AD24" s="663" t="s">
        <v>130</v>
      </c>
      <c r="AE24" s="663"/>
      <c r="AF24" s="663"/>
      <c r="AG24" s="663"/>
      <c r="AH24" s="663"/>
      <c r="AI24" s="663"/>
      <c r="AJ24" s="663"/>
      <c r="AK24" s="663"/>
      <c r="AL24" s="664" t="s">
        <v>245</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245</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3359655</v>
      </c>
      <c r="CS24" s="649"/>
      <c r="CT24" s="649"/>
      <c r="CU24" s="649"/>
      <c r="CV24" s="649"/>
      <c r="CW24" s="649"/>
      <c r="CX24" s="649"/>
      <c r="CY24" s="650"/>
      <c r="CZ24" s="653">
        <v>28.4</v>
      </c>
      <c r="DA24" s="654"/>
      <c r="DB24" s="654"/>
      <c r="DC24" s="670"/>
      <c r="DD24" s="689">
        <v>2287539</v>
      </c>
      <c r="DE24" s="649"/>
      <c r="DF24" s="649"/>
      <c r="DG24" s="649"/>
      <c r="DH24" s="649"/>
      <c r="DI24" s="649"/>
      <c r="DJ24" s="649"/>
      <c r="DK24" s="650"/>
      <c r="DL24" s="689">
        <v>2266760</v>
      </c>
      <c r="DM24" s="649"/>
      <c r="DN24" s="649"/>
      <c r="DO24" s="649"/>
      <c r="DP24" s="649"/>
      <c r="DQ24" s="649"/>
      <c r="DR24" s="649"/>
      <c r="DS24" s="649"/>
      <c r="DT24" s="649"/>
      <c r="DU24" s="649"/>
      <c r="DV24" s="650"/>
      <c r="DW24" s="653">
        <v>35.4</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4770048</v>
      </c>
      <c r="S25" s="660"/>
      <c r="T25" s="660"/>
      <c r="U25" s="660"/>
      <c r="V25" s="660"/>
      <c r="W25" s="660"/>
      <c r="X25" s="660"/>
      <c r="Y25" s="661"/>
      <c r="Z25" s="662">
        <v>38.9</v>
      </c>
      <c r="AA25" s="662"/>
      <c r="AB25" s="662"/>
      <c r="AC25" s="662"/>
      <c r="AD25" s="663">
        <v>4558675</v>
      </c>
      <c r="AE25" s="663"/>
      <c r="AF25" s="663"/>
      <c r="AG25" s="663"/>
      <c r="AH25" s="663"/>
      <c r="AI25" s="663"/>
      <c r="AJ25" s="663"/>
      <c r="AK25" s="663"/>
      <c r="AL25" s="664">
        <v>71.2</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1827940</v>
      </c>
      <c r="CS25" s="692"/>
      <c r="CT25" s="692"/>
      <c r="CU25" s="692"/>
      <c r="CV25" s="692"/>
      <c r="CW25" s="692"/>
      <c r="CX25" s="692"/>
      <c r="CY25" s="693"/>
      <c r="CZ25" s="664">
        <v>15.5</v>
      </c>
      <c r="DA25" s="690"/>
      <c r="DB25" s="690"/>
      <c r="DC25" s="694"/>
      <c r="DD25" s="668">
        <v>1632186</v>
      </c>
      <c r="DE25" s="692"/>
      <c r="DF25" s="692"/>
      <c r="DG25" s="692"/>
      <c r="DH25" s="692"/>
      <c r="DI25" s="692"/>
      <c r="DJ25" s="692"/>
      <c r="DK25" s="693"/>
      <c r="DL25" s="668">
        <v>1615457</v>
      </c>
      <c r="DM25" s="692"/>
      <c r="DN25" s="692"/>
      <c r="DO25" s="692"/>
      <c r="DP25" s="692"/>
      <c r="DQ25" s="692"/>
      <c r="DR25" s="692"/>
      <c r="DS25" s="692"/>
      <c r="DT25" s="692"/>
      <c r="DU25" s="692"/>
      <c r="DV25" s="693"/>
      <c r="DW25" s="664">
        <v>25.2</v>
      </c>
      <c r="DX25" s="690"/>
      <c r="DY25" s="690"/>
      <c r="DZ25" s="690"/>
      <c r="EA25" s="690"/>
      <c r="EB25" s="690"/>
      <c r="EC25" s="691"/>
    </row>
    <row r="26" spans="2:133" ht="11.25" customHeight="1" x14ac:dyDescent="0.15">
      <c r="B26" s="656" t="s">
        <v>296</v>
      </c>
      <c r="C26" s="657"/>
      <c r="D26" s="657"/>
      <c r="E26" s="657"/>
      <c r="F26" s="657"/>
      <c r="G26" s="657"/>
      <c r="H26" s="657"/>
      <c r="I26" s="657"/>
      <c r="J26" s="657"/>
      <c r="K26" s="657"/>
      <c r="L26" s="657"/>
      <c r="M26" s="657"/>
      <c r="N26" s="657"/>
      <c r="O26" s="657"/>
      <c r="P26" s="657"/>
      <c r="Q26" s="658"/>
      <c r="R26" s="659">
        <v>1433</v>
      </c>
      <c r="S26" s="660"/>
      <c r="T26" s="660"/>
      <c r="U26" s="660"/>
      <c r="V26" s="660"/>
      <c r="W26" s="660"/>
      <c r="X26" s="660"/>
      <c r="Y26" s="661"/>
      <c r="Z26" s="662">
        <v>0</v>
      </c>
      <c r="AA26" s="662"/>
      <c r="AB26" s="662"/>
      <c r="AC26" s="662"/>
      <c r="AD26" s="663">
        <v>1433</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245</v>
      </c>
      <c r="BH26" s="660"/>
      <c r="BI26" s="660"/>
      <c r="BJ26" s="660"/>
      <c r="BK26" s="660"/>
      <c r="BL26" s="660"/>
      <c r="BM26" s="660"/>
      <c r="BN26" s="661"/>
      <c r="BO26" s="662" t="s">
        <v>245</v>
      </c>
      <c r="BP26" s="662"/>
      <c r="BQ26" s="662"/>
      <c r="BR26" s="662"/>
      <c r="BS26" s="663" t="s">
        <v>245</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957483</v>
      </c>
      <c r="CS26" s="660"/>
      <c r="CT26" s="660"/>
      <c r="CU26" s="660"/>
      <c r="CV26" s="660"/>
      <c r="CW26" s="660"/>
      <c r="CX26" s="660"/>
      <c r="CY26" s="661"/>
      <c r="CZ26" s="664">
        <v>8.1</v>
      </c>
      <c r="DA26" s="690"/>
      <c r="DB26" s="690"/>
      <c r="DC26" s="694"/>
      <c r="DD26" s="668">
        <v>903558</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90"/>
      <c r="DY26" s="690"/>
      <c r="DZ26" s="690"/>
      <c r="EA26" s="690"/>
      <c r="EB26" s="690"/>
      <c r="EC26" s="691"/>
    </row>
    <row r="27" spans="2:133" ht="11.25" customHeight="1" x14ac:dyDescent="0.15">
      <c r="B27" s="656" t="s">
        <v>299</v>
      </c>
      <c r="C27" s="657"/>
      <c r="D27" s="657"/>
      <c r="E27" s="657"/>
      <c r="F27" s="657"/>
      <c r="G27" s="657"/>
      <c r="H27" s="657"/>
      <c r="I27" s="657"/>
      <c r="J27" s="657"/>
      <c r="K27" s="657"/>
      <c r="L27" s="657"/>
      <c r="M27" s="657"/>
      <c r="N27" s="657"/>
      <c r="O27" s="657"/>
      <c r="P27" s="657"/>
      <c r="Q27" s="658"/>
      <c r="R27" s="659">
        <v>15017</v>
      </c>
      <c r="S27" s="660"/>
      <c r="T27" s="660"/>
      <c r="U27" s="660"/>
      <c r="V27" s="660"/>
      <c r="W27" s="660"/>
      <c r="X27" s="660"/>
      <c r="Y27" s="661"/>
      <c r="Z27" s="662">
        <v>0.1</v>
      </c>
      <c r="AA27" s="662"/>
      <c r="AB27" s="662"/>
      <c r="AC27" s="662"/>
      <c r="AD27" s="663" t="s">
        <v>130</v>
      </c>
      <c r="AE27" s="663"/>
      <c r="AF27" s="663"/>
      <c r="AG27" s="663"/>
      <c r="AH27" s="663"/>
      <c r="AI27" s="663"/>
      <c r="AJ27" s="663"/>
      <c r="AK27" s="663"/>
      <c r="AL27" s="664" t="s">
        <v>245</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2633639</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1191141</v>
      </c>
      <c r="CS27" s="692"/>
      <c r="CT27" s="692"/>
      <c r="CU27" s="692"/>
      <c r="CV27" s="692"/>
      <c r="CW27" s="692"/>
      <c r="CX27" s="692"/>
      <c r="CY27" s="693"/>
      <c r="CZ27" s="664">
        <v>10.1</v>
      </c>
      <c r="DA27" s="690"/>
      <c r="DB27" s="690"/>
      <c r="DC27" s="694"/>
      <c r="DD27" s="668">
        <v>332934</v>
      </c>
      <c r="DE27" s="692"/>
      <c r="DF27" s="692"/>
      <c r="DG27" s="692"/>
      <c r="DH27" s="692"/>
      <c r="DI27" s="692"/>
      <c r="DJ27" s="692"/>
      <c r="DK27" s="693"/>
      <c r="DL27" s="668">
        <v>328884</v>
      </c>
      <c r="DM27" s="692"/>
      <c r="DN27" s="692"/>
      <c r="DO27" s="692"/>
      <c r="DP27" s="692"/>
      <c r="DQ27" s="692"/>
      <c r="DR27" s="692"/>
      <c r="DS27" s="692"/>
      <c r="DT27" s="692"/>
      <c r="DU27" s="692"/>
      <c r="DV27" s="693"/>
      <c r="DW27" s="664">
        <v>5.0999999999999996</v>
      </c>
      <c r="DX27" s="690"/>
      <c r="DY27" s="690"/>
      <c r="DZ27" s="690"/>
      <c r="EA27" s="690"/>
      <c r="EB27" s="690"/>
      <c r="EC27" s="691"/>
    </row>
    <row r="28" spans="2:133" ht="11.25" customHeight="1" x14ac:dyDescent="0.15">
      <c r="B28" s="656" t="s">
        <v>302</v>
      </c>
      <c r="C28" s="657"/>
      <c r="D28" s="657"/>
      <c r="E28" s="657"/>
      <c r="F28" s="657"/>
      <c r="G28" s="657"/>
      <c r="H28" s="657"/>
      <c r="I28" s="657"/>
      <c r="J28" s="657"/>
      <c r="K28" s="657"/>
      <c r="L28" s="657"/>
      <c r="M28" s="657"/>
      <c r="N28" s="657"/>
      <c r="O28" s="657"/>
      <c r="P28" s="657"/>
      <c r="Q28" s="658"/>
      <c r="R28" s="659">
        <v>160939</v>
      </c>
      <c r="S28" s="660"/>
      <c r="T28" s="660"/>
      <c r="U28" s="660"/>
      <c r="V28" s="660"/>
      <c r="W28" s="660"/>
      <c r="X28" s="660"/>
      <c r="Y28" s="661"/>
      <c r="Z28" s="662">
        <v>1.3</v>
      </c>
      <c r="AA28" s="662"/>
      <c r="AB28" s="662"/>
      <c r="AC28" s="662"/>
      <c r="AD28" s="663">
        <v>3126</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340574</v>
      </c>
      <c r="CS28" s="660"/>
      <c r="CT28" s="660"/>
      <c r="CU28" s="660"/>
      <c r="CV28" s="660"/>
      <c r="CW28" s="660"/>
      <c r="CX28" s="660"/>
      <c r="CY28" s="661"/>
      <c r="CZ28" s="664">
        <v>2.9</v>
      </c>
      <c r="DA28" s="690"/>
      <c r="DB28" s="690"/>
      <c r="DC28" s="694"/>
      <c r="DD28" s="668">
        <v>322419</v>
      </c>
      <c r="DE28" s="660"/>
      <c r="DF28" s="660"/>
      <c r="DG28" s="660"/>
      <c r="DH28" s="660"/>
      <c r="DI28" s="660"/>
      <c r="DJ28" s="660"/>
      <c r="DK28" s="661"/>
      <c r="DL28" s="668">
        <v>322419</v>
      </c>
      <c r="DM28" s="660"/>
      <c r="DN28" s="660"/>
      <c r="DO28" s="660"/>
      <c r="DP28" s="660"/>
      <c r="DQ28" s="660"/>
      <c r="DR28" s="660"/>
      <c r="DS28" s="660"/>
      <c r="DT28" s="660"/>
      <c r="DU28" s="660"/>
      <c r="DV28" s="661"/>
      <c r="DW28" s="664">
        <v>5</v>
      </c>
      <c r="DX28" s="690"/>
      <c r="DY28" s="690"/>
      <c r="DZ28" s="690"/>
      <c r="EA28" s="690"/>
      <c r="EB28" s="690"/>
      <c r="EC28" s="691"/>
    </row>
    <row r="29" spans="2:133" ht="11.25" customHeight="1" x14ac:dyDescent="0.15">
      <c r="B29" s="656" t="s">
        <v>304</v>
      </c>
      <c r="C29" s="657"/>
      <c r="D29" s="657"/>
      <c r="E29" s="657"/>
      <c r="F29" s="657"/>
      <c r="G29" s="657"/>
      <c r="H29" s="657"/>
      <c r="I29" s="657"/>
      <c r="J29" s="657"/>
      <c r="K29" s="657"/>
      <c r="L29" s="657"/>
      <c r="M29" s="657"/>
      <c r="N29" s="657"/>
      <c r="O29" s="657"/>
      <c r="P29" s="657"/>
      <c r="Q29" s="658"/>
      <c r="R29" s="659">
        <v>37559</v>
      </c>
      <c r="S29" s="660"/>
      <c r="T29" s="660"/>
      <c r="U29" s="660"/>
      <c r="V29" s="660"/>
      <c r="W29" s="660"/>
      <c r="X29" s="660"/>
      <c r="Y29" s="661"/>
      <c r="Z29" s="662">
        <v>0.3</v>
      </c>
      <c r="AA29" s="662"/>
      <c r="AB29" s="662"/>
      <c r="AC29" s="662"/>
      <c r="AD29" s="663" t="s">
        <v>245</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72</v>
      </c>
      <c r="CG29" s="657"/>
      <c r="CH29" s="657"/>
      <c r="CI29" s="657"/>
      <c r="CJ29" s="657"/>
      <c r="CK29" s="657"/>
      <c r="CL29" s="657"/>
      <c r="CM29" s="657"/>
      <c r="CN29" s="657"/>
      <c r="CO29" s="657"/>
      <c r="CP29" s="657"/>
      <c r="CQ29" s="658"/>
      <c r="CR29" s="659">
        <v>340574</v>
      </c>
      <c r="CS29" s="692"/>
      <c r="CT29" s="692"/>
      <c r="CU29" s="692"/>
      <c r="CV29" s="692"/>
      <c r="CW29" s="692"/>
      <c r="CX29" s="692"/>
      <c r="CY29" s="693"/>
      <c r="CZ29" s="664">
        <v>2.9</v>
      </c>
      <c r="DA29" s="690"/>
      <c r="DB29" s="690"/>
      <c r="DC29" s="694"/>
      <c r="DD29" s="668">
        <v>322419</v>
      </c>
      <c r="DE29" s="692"/>
      <c r="DF29" s="692"/>
      <c r="DG29" s="692"/>
      <c r="DH29" s="692"/>
      <c r="DI29" s="692"/>
      <c r="DJ29" s="692"/>
      <c r="DK29" s="693"/>
      <c r="DL29" s="668">
        <v>322419</v>
      </c>
      <c r="DM29" s="692"/>
      <c r="DN29" s="692"/>
      <c r="DO29" s="692"/>
      <c r="DP29" s="692"/>
      <c r="DQ29" s="692"/>
      <c r="DR29" s="692"/>
      <c r="DS29" s="692"/>
      <c r="DT29" s="692"/>
      <c r="DU29" s="692"/>
      <c r="DV29" s="693"/>
      <c r="DW29" s="664">
        <v>5</v>
      </c>
      <c r="DX29" s="690"/>
      <c r="DY29" s="690"/>
      <c r="DZ29" s="690"/>
      <c r="EA29" s="690"/>
      <c r="EB29" s="690"/>
      <c r="EC29" s="691"/>
    </row>
    <row r="30" spans="2:133" ht="11.25" customHeight="1" x14ac:dyDescent="0.15">
      <c r="B30" s="656" t="s">
        <v>306</v>
      </c>
      <c r="C30" s="657"/>
      <c r="D30" s="657"/>
      <c r="E30" s="657"/>
      <c r="F30" s="657"/>
      <c r="G30" s="657"/>
      <c r="H30" s="657"/>
      <c r="I30" s="657"/>
      <c r="J30" s="657"/>
      <c r="K30" s="657"/>
      <c r="L30" s="657"/>
      <c r="M30" s="657"/>
      <c r="N30" s="657"/>
      <c r="O30" s="657"/>
      <c r="P30" s="657"/>
      <c r="Q30" s="658"/>
      <c r="R30" s="659">
        <v>2994349</v>
      </c>
      <c r="S30" s="660"/>
      <c r="T30" s="660"/>
      <c r="U30" s="660"/>
      <c r="V30" s="660"/>
      <c r="W30" s="660"/>
      <c r="X30" s="660"/>
      <c r="Y30" s="661"/>
      <c r="Z30" s="662">
        <v>24.4</v>
      </c>
      <c r="AA30" s="662"/>
      <c r="AB30" s="662"/>
      <c r="AC30" s="662"/>
      <c r="AD30" s="663" t="s">
        <v>130</v>
      </c>
      <c r="AE30" s="663"/>
      <c r="AF30" s="663"/>
      <c r="AG30" s="663"/>
      <c r="AH30" s="663"/>
      <c r="AI30" s="663"/>
      <c r="AJ30" s="663"/>
      <c r="AK30" s="663"/>
      <c r="AL30" s="664" t="s">
        <v>245</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323990</v>
      </c>
      <c r="CS30" s="660"/>
      <c r="CT30" s="660"/>
      <c r="CU30" s="660"/>
      <c r="CV30" s="660"/>
      <c r="CW30" s="660"/>
      <c r="CX30" s="660"/>
      <c r="CY30" s="661"/>
      <c r="CZ30" s="664">
        <v>2.7</v>
      </c>
      <c r="DA30" s="690"/>
      <c r="DB30" s="690"/>
      <c r="DC30" s="694"/>
      <c r="DD30" s="668">
        <v>306892</v>
      </c>
      <c r="DE30" s="660"/>
      <c r="DF30" s="660"/>
      <c r="DG30" s="660"/>
      <c r="DH30" s="660"/>
      <c r="DI30" s="660"/>
      <c r="DJ30" s="660"/>
      <c r="DK30" s="661"/>
      <c r="DL30" s="668">
        <v>306892</v>
      </c>
      <c r="DM30" s="660"/>
      <c r="DN30" s="660"/>
      <c r="DO30" s="660"/>
      <c r="DP30" s="660"/>
      <c r="DQ30" s="660"/>
      <c r="DR30" s="660"/>
      <c r="DS30" s="660"/>
      <c r="DT30" s="660"/>
      <c r="DU30" s="660"/>
      <c r="DV30" s="661"/>
      <c r="DW30" s="664">
        <v>4.8</v>
      </c>
      <c r="DX30" s="690"/>
      <c r="DY30" s="690"/>
      <c r="DZ30" s="690"/>
      <c r="EA30" s="690"/>
      <c r="EB30" s="690"/>
      <c r="EC30" s="691"/>
    </row>
    <row r="31" spans="2:133" ht="11.25" customHeight="1" x14ac:dyDescent="0.15">
      <c r="B31" s="672" t="s">
        <v>310</v>
      </c>
      <c r="C31" s="673"/>
      <c r="D31" s="673"/>
      <c r="E31" s="673"/>
      <c r="F31" s="673"/>
      <c r="G31" s="673"/>
      <c r="H31" s="673"/>
      <c r="I31" s="673"/>
      <c r="J31" s="673"/>
      <c r="K31" s="673"/>
      <c r="L31" s="673"/>
      <c r="M31" s="673"/>
      <c r="N31" s="673"/>
      <c r="O31" s="673"/>
      <c r="P31" s="673"/>
      <c r="Q31" s="674"/>
      <c r="R31" s="659">
        <v>1079928</v>
      </c>
      <c r="S31" s="660"/>
      <c r="T31" s="660"/>
      <c r="U31" s="660"/>
      <c r="V31" s="660"/>
      <c r="W31" s="660"/>
      <c r="X31" s="660"/>
      <c r="Y31" s="661"/>
      <c r="Z31" s="662">
        <v>8.8000000000000007</v>
      </c>
      <c r="AA31" s="662"/>
      <c r="AB31" s="662"/>
      <c r="AC31" s="662"/>
      <c r="AD31" s="663">
        <v>1079928</v>
      </c>
      <c r="AE31" s="663"/>
      <c r="AF31" s="663"/>
      <c r="AG31" s="663"/>
      <c r="AH31" s="663"/>
      <c r="AI31" s="663"/>
      <c r="AJ31" s="663"/>
      <c r="AK31" s="663"/>
      <c r="AL31" s="664">
        <v>16.899999999999999</v>
      </c>
      <c r="AM31" s="665"/>
      <c r="AN31" s="665"/>
      <c r="AO31" s="666"/>
      <c r="AP31" s="705" t="s">
        <v>311</v>
      </c>
      <c r="AQ31" s="706"/>
      <c r="AR31" s="706"/>
      <c r="AS31" s="706"/>
      <c r="AT31" s="711" t="s">
        <v>312</v>
      </c>
      <c r="AU31" s="218"/>
      <c r="AV31" s="218"/>
      <c r="AW31" s="218"/>
      <c r="AX31" s="645" t="s">
        <v>187</v>
      </c>
      <c r="AY31" s="646"/>
      <c r="AZ31" s="646"/>
      <c r="BA31" s="646"/>
      <c r="BB31" s="646"/>
      <c r="BC31" s="646"/>
      <c r="BD31" s="646"/>
      <c r="BE31" s="646"/>
      <c r="BF31" s="647"/>
      <c r="BG31" s="715">
        <v>99.4</v>
      </c>
      <c r="BH31" s="703"/>
      <c r="BI31" s="703"/>
      <c r="BJ31" s="703"/>
      <c r="BK31" s="703"/>
      <c r="BL31" s="703"/>
      <c r="BM31" s="654">
        <v>98.6</v>
      </c>
      <c r="BN31" s="703"/>
      <c r="BO31" s="703"/>
      <c r="BP31" s="703"/>
      <c r="BQ31" s="704"/>
      <c r="BR31" s="715">
        <v>99.4</v>
      </c>
      <c r="BS31" s="703"/>
      <c r="BT31" s="703"/>
      <c r="BU31" s="703"/>
      <c r="BV31" s="703"/>
      <c r="BW31" s="703"/>
      <c r="BX31" s="654">
        <v>98.5</v>
      </c>
      <c r="BY31" s="703"/>
      <c r="BZ31" s="703"/>
      <c r="CA31" s="703"/>
      <c r="CB31" s="704"/>
      <c r="CD31" s="697"/>
      <c r="CE31" s="698"/>
      <c r="CF31" s="656" t="s">
        <v>313</v>
      </c>
      <c r="CG31" s="657"/>
      <c r="CH31" s="657"/>
      <c r="CI31" s="657"/>
      <c r="CJ31" s="657"/>
      <c r="CK31" s="657"/>
      <c r="CL31" s="657"/>
      <c r="CM31" s="657"/>
      <c r="CN31" s="657"/>
      <c r="CO31" s="657"/>
      <c r="CP31" s="657"/>
      <c r="CQ31" s="658"/>
      <c r="CR31" s="659">
        <v>16584</v>
      </c>
      <c r="CS31" s="692"/>
      <c r="CT31" s="692"/>
      <c r="CU31" s="692"/>
      <c r="CV31" s="692"/>
      <c r="CW31" s="692"/>
      <c r="CX31" s="692"/>
      <c r="CY31" s="693"/>
      <c r="CZ31" s="664">
        <v>0.1</v>
      </c>
      <c r="DA31" s="690"/>
      <c r="DB31" s="690"/>
      <c r="DC31" s="694"/>
      <c r="DD31" s="668">
        <v>15527</v>
      </c>
      <c r="DE31" s="692"/>
      <c r="DF31" s="692"/>
      <c r="DG31" s="692"/>
      <c r="DH31" s="692"/>
      <c r="DI31" s="692"/>
      <c r="DJ31" s="692"/>
      <c r="DK31" s="693"/>
      <c r="DL31" s="668">
        <v>15527</v>
      </c>
      <c r="DM31" s="692"/>
      <c r="DN31" s="692"/>
      <c r="DO31" s="692"/>
      <c r="DP31" s="692"/>
      <c r="DQ31" s="692"/>
      <c r="DR31" s="692"/>
      <c r="DS31" s="692"/>
      <c r="DT31" s="692"/>
      <c r="DU31" s="692"/>
      <c r="DV31" s="693"/>
      <c r="DW31" s="664">
        <v>0.2</v>
      </c>
      <c r="DX31" s="690"/>
      <c r="DY31" s="690"/>
      <c r="DZ31" s="690"/>
      <c r="EA31" s="690"/>
      <c r="EB31" s="690"/>
      <c r="EC31" s="691"/>
    </row>
    <row r="32" spans="2:133" ht="11.25" customHeight="1" x14ac:dyDescent="0.15">
      <c r="B32" s="656" t="s">
        <v>314</v>
      </c>
      <c r="C32" s="657"/>
      <c r="D32" s="657"/>
      <c r="E32" s="657"/>
      <c r="F32" s="657"/>
      <c r="G32" s="657"/>
      <c r="H32" s="657"/>
      <c r="I32" s="657"/>
      <c r="J32" s="657"/>
      <c r="K32" s="657"/>
      <c r="L32" s="657"/>
      <c r="M32" s="657"/>
      <c r="N32" s="657"/>
      <c r="O32" s="657"/>
      <c r="P32" s="657"/>
      <c r="Q32" s="658"/>
      <c r="R32" s="659">
        <v>1236328</v>
      </c>
      <c r="S32" s="660"/>
      <c r="T32" s="660"/>
      <c r="U32" s="660"/>
      <c r="V32" s="660"/>
      <c r="W32" s="660"/>
      <c r="X32" s="660"/>
      <c r="Y32" s="661"/>
      <c r="Z32" s="662">
        <v>10.1</v>
      </c>
      <c r="AA32" s="662"/>
      <c r="AB32" s="662"/>
      <c r="AC32" s="662"/>
      <c r="AD32" s="663" t="s">
        <v>245</v>
      </c>
      <c r="AE32" s="663"/>
      <c r="AF32" s="663"/>
      <c r="AG32" s="663"/>
      <c r="AH32" s="663"/>
      <c r="AI32" s="663"/>
      <c r="AJ32" s="663"/>
      <c r="AK32" s="663"/>
      <c r="AL32" s="664" t="s">
        <v>245</v>
      </c>
      <c r="AM32" s="665"/>
      <c r="AN32" s="665"/>
      <c r="AO32" s="666"/>
      <c r="AP32" s="707"/>
      <c r="AQ32" s="708"/>
      <c r="AR32" s="708"/>
      <c r="AS32" s="708"/>
      <c r="AT32" s="712"/>
      <c r="AU32" s="214" t="s">
        <v>315</v>
      </c>
      <c r="AX32" s="656" t="s">
        <v>316</v>
      </c>
      <c r="AY32" s="657"/>
      <c r="AZ32" s="657"/>
      <c r="BA32" s="657"/>
      <c r="BB32" s="657"/>
      <c r="BC32" s="657"/>
      <c r="BD32" s="657"/>
      <c r="BE32" s="657"/>
      <c r="BF32" s="658"/>
      <c r="BG32" s="716">
        <v>99.1</v>
      </c>
      <c r="BH32" s="692"/>
      <c r="BI32" s="692"/>
      <c r="BJ32" s="692"/>
      <c r="BK32" s="692"/>
      <c r="BL32" s="692"/>
      <c r="BM32" s="665">
        <v>98</v>
      </c>
      <c r="BN32" s="692"/>
      <c r="BO32" s="692"/>
      <c r="BP32" s="692"/>
      <c r="BQ32" s="714"/>
      <c r="BR32" s="716">
        <v>99.4</v>
      </c>
      <c r="BS32" s="692"/>
      <c r="BT32" s="692"/>
      <c r="BU32" s="692"/>
      <c r="BV32" s="692"/>
      <c r="BW32" s="692"/>
      <c r="BX32" s="665">
        <v>98.2</v>
      </c>
      <c r="BY32" s="692"/>
      <c r="BZ32" s="692"/>
      <c r="CA32" s="692"/>
      <c r="CB32" s="714"/>
      <c r="CD32" s="699"/>
      <c r="CE32" s="700"/>
      <c r="CF32" s="656" t="s">
        <v>317</v>
      </c>
      <c r="CG32" s="657"/>
      <c r="CH32" s="657"/>
      <c r="CI32" s="657"/>
      <c r="CJ32" s="657"/>
      <c r="CK32" s="657"/>
      <c r="CL32" s="657"/>
      <c r="CM32" s="657"/>
      <c r="CN32" s="657"/>
      <c r="CO32" s="657"/>
      <c r="CP32" s="657"/>
      <c r="CQ32" s="658"/>
      <c r="CR32" s="659" t="s">
        <v>245</v>
      </c>
      <c r="CS32" s="660"/>
      <c r="CT32" s="660"/>
      <c r="CU32" s="660"/>
      <c r="CV32" s="660"/>
      <c r="CW32" s="660"/>
      <c r="CX32" s="660"/>
      <c r="CY32" s="661"/>
      <c r="CZ32" s="664" t="s">
        <v>130</v>
      </c>
      <c r="DA32" s="690"/>
      <c r="DB32" s="690"/>
      <c r="DC32" s="694"/>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245</v>
      </c>
      <c r="DX32" s="690"/>
      <c r="DY32" s="690"/>
      <c r="DZ32" s="690"/>
      <c r="EA32" s="690"/>
      <c r="EB32" s="690"/>
      <c r="EC32" s="691"/>
    </row>
    <row r="33" spans="2:133" ht="11.25" customHeight="1" x14ac:dyDescent="0.15">
      <c r="B33" s="656" t="s">
        <v>318</v>
      </c>
      <c r="C33" s="657"/>
      <c r="D33" s="657"/>
      <c r="E33" s="657"/>
      <c r="F33" s="657"/>
      <c r="G33" s="657"/>
      <c r="H33" s="657"/>
      <c r="I33" s="657"/>
      <c r="J33" s="657"/>
      <c r="K33" s="657"/>
      <c r="L33" s="657"/>
      <c r="M33" s="657"/>
      <c r="N33" s="657"/>
      <c r="O33" s="657"/>
      <c r="P33" s="657"/>
      <c r="Q33" s="658"/>
      <c r="R33" s="659">
        <v>784613</v>
      </c>
      <c r="S33" s="660"/>
      <c r="T33" s="660"/>
      <c r="U33" s="660"/>
      <c r="V33" s="660"/>
      <c r="W33" s="660"/>
      <c r="X33" s="660"/>
      <c r="Y33" s="661"/>
      <c r="Z33" s="662">
        <v>6.4</v>
      </c>
      <c r="AA33" s="662"/>
      <c r="AB33" s="662"/>
      <c r="AC33" s="662"/>
      <c r="AD33" s="663">
        <v>755668</v>
      </c>
      <c r="AE33" s="663"/>
      <c r="AF33" s="663"/>
      <c r="AG33" s="663"/>
      <c r="AH33" s="663"/>
      <c r="AI33" s="663"/>
      <c r="AJ33" s="663"/>
      <c r="AK33" s="663"/>
      <c r="AL33" s="664">
        <v>11.8</v>
      </c>
      <c r="AM33" s="665"/>
      <c r="AN33" s="665"/>
      <c r="AO33" s="666"/>
      <c r="AP33" s="709"/>
      <c r="AQ33" s="710"/>
      <c r="AR33" s="710"/>
      <c r="AS33" s="710"/>
      <c r="AT33" s="713"/>
      <c r="AU33" s="219"/>
      <c r="AV33" s="219"/>
      <c r="AW33" s="219"/>
      <c r="AX33" s="680" t="s">
        <v>319</v>
      </c>
      <c r="AY33" s="681"/>
      <c r="AZ33" s="681"/>
      <c r="BA33" s="681"/>
      <c r="BB33" s="681"/>
      <c r="BC33" s="681"/>
      <c r="BD33" s="681"/>
      <c r="BE33" s="681"/>
      <c r="BF33" s="682"/>
      <c r="BG33" s="717">
        <v>99.5</v>
      </c>
      <c r="BH33" s="718"/>
      <c r="BI33" s="718"/>
      <c r="BJ33" s="718"/>
      <c r="BK33" s="718"/>
      <c r="BL33" s="718"/>
      <c r="BM33" s="719">
        <v>98.8</v>
      </c>
      <c r="BN33" s="718"/>
      <c r="BO33" s="718"/>
      <c r="BP33" s="718"/>
      <c r="BQ33" s="720"/>
      <c r="BR33" s="717">
        <v>99.4</v>
      </c>
      <c r="BS33" s="718"/>
      <c r="BT33" s="718"/>
      <c r="BU33" s="718"/>
      <c r="BV33" s="718"/>
      <c r="BW33" s="718"/>
      <c r="BX33" s="719">
        <v>98.7</v>
      </c>
      <c r="BY33" s="718"/>
      <c r="BZ33" s="718"/>
      <c r="CA33" s="718"/>
      <c r="CB33" s="720"/>
      <c r="CD33" s="656" t="s">
        <v>320</v>
      </c>
      <c r="CE33" s="657"/>
      <c r="CF33" s="657"/>
      <c r="CG33" s="657"/>
      <c r="CH33" s="657"/>
      <c r="CI33" s="657"/>
      <c r="CJ33" s="657"/>
      <c r="CK33" s="657"/>
      <c r="CL33" s="657"/>
      <c r="CM33" s="657"/>
      <c r="CN33" s="657"/>
      <c r="CO33" s="657"/>
      <c r="CP33" s="657"/>
      <c r="CQ33" s="658"/>
      <c r="CR33" s="659">
        <v>5240104</v>
      </c>
      <c r="CS33" s="692"/>
      <c r="CT33" s="692"/>
      <c r="CU33" s="692"/>
      <c r="CV33" s="692"/>
      <c r="CW33" s="692"/>
      <c r="CX33" s="692"/>
      <c r="CY33" s="693"/>
      <c r="CZ33" s="664">
        <v>44.4</v>
      </c>
      <c r="DA33" s="690"/>
      <c r="DB33" s="690"/>
      <c r="DC33" s="694"/>
      <c r="DD33" s="668">
        <v>3964505</v>
      </c>
      <c r="DE33" s="692"/>
      <c r="DF33" s="692"/>
      <c r="DG33" s="692"/>
      <c r="DH33" s="692"/>
      <c r="DI33" s="692"/>
      <c r="DJ33" s="692"/>
      <c r="DK33" s="693"/>
      <c r="DL33" s="668">
        <v>2641484</v>
      </c>
      <c r="DM33" s="692"/>
      <c r="DN33" s="692"/>
      <c r="DO33" s="692"/>
      <c r="DP33" s="692"/>
      <c r="DQ33" s="692"/>
      <c r="DR33" s="692"/>
      <c r="DS33" s="692"/>
      <c r="DT33" s="692"/>
      <c r="DU33" s="692"/>
      <c r="DV33" s="693"/>
      <c r="DW33" s="664">
        <v>41.3</v>
      </c>
      <c r="DX33" s="690"/>
      <c r="DY33" s="690"/>
      <c r="DZ33" s="690"/>
      <c r="EA33" s="690"/>
      <c r="EB33" s="690"/>
      <c r="EC33" s="691"/>
    </row>
    <row r="34" spans="2:133" ht="11.25" customHeight="1" x14ac:dyDescent="0.15">
      <c r="B34" s="656" t="s">
        <v>321</v>
      </c>
      <c r="C34" s="657"/>
      <c r="D34" s="657"/>
      <c r="E34" s="657"/>
      <c r="F34" s="657"/>
      <c r="G34" s="657"/>
      <c r="H34" s="657"/>
      <c r="I34" s="657"/>
      <c r="J34" s="657"/>
      <c r="K34" s="657"/>
      <c r="L34" s="657"/>
      <c r="M34" s="657"/>
      <c r="N34" s="657"/>
      <c r="O34" s="657"/>
      <c r="P34" s="657"/>
      <c r="Q34" s="658"/>
      <c r="R34" s="659">
        <v>125312</v>
      </c>
      <c r="S34" s="660"/>
      <c r="T34" s="660"/>
      <c r="U34" s="660"/>
      <c r="V34" s="660"/>
      <c r="W34" s="660"/>
      <c r="X34" s="660"/>
      <c r="Y34" s="661"/>
      <c r="Z34" s="662">
        <v>1</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1928784</v>
      </c>
      <c r="CS34" s="660"/>
      <c r="CT34" s="660"/>
      <c r="CU34" s="660"/>
      <c r="CV34" s="660"/>
      <c r="CW34" s="660"/>
      <c r="CX34" s="660"/>
      <c r="CY34" s="661"/>
      <c r="CZ34" s="664">
        <v>16.3</v>
      </c>
      <c r="DA34" s="690"/>
      <c r="DB34" s="690"/>
      <c r="DC34" s="694"/>
      <c r="DD34" s="668">
        <v>1426887</v>
      </c>
      <c r="DE34" s="660"/>
      <c r="DF34" s="660"/>
      <c r="DG34" s="660"/>
      <c r="DH34" s="660"/>
      <c r="DI34" s="660"/>
      <c r="DJ34" s="660"/>
      <c r="DK34" s="661"/>
      <c r="DL34" s="668">
        <v>1130135</v>
      </c>
      <c r="DM34" s="660"/>
      <c r="DN34" s="660"/>
      <c r="DO34" s="660"/>
      <c r="DP34" s="660"/>
      <c r="DQ34" s="660"/>
      <c r="DR34" s="660"/>
      <c r="DS34" s="660"/>
      <c r="DT34" s="660"/>
      <c r="DU34" s="660"/>
      <c r="DV34" s="661"/>
      <c r="DW34" s="664">
        <v>17.7</v>
      </c>
      <c r="DX34" s="690"/>
      <c r="DY34" s="690"/>
      <c r="DZ34" s="690"/>
      <c r="EA34" s="690"/>
      <c r="EB34" s="690"/>
      <c r="EC34" s="691"/>
    </row>
    <row r="35" spans="2:133" ht="11.25" customHeight="1" x14ac:dyDescent="0.15">
      <c r="B35" s="656" t="s">
        <v>323</v>
      </c>
      <c r="C35" s="657"/>
      <c r="D35" s="657"/>
      <c r="E35" s="657"/>
      <c r="F35" s="657"/>
      <c r="G35" s="657"/>
      <c r="H35" s="657"/>
      <c r="I35" s="657"/>
      <c r="J35" s="657"/>
      <c r="K35" s="657"/>
      <c r="L35" s="657"/>
      <c r="M35" s="657"/>
      <c r="N35" s="657"/>
      <c r="O35" s="657"/>
      <c r="P35" s="657"/>
      <c r="Q35" s="658"/>
      <c r="R35" s="659">
        <v>42453</v>
      </c>
      <c r="S35" s="660"/>
      <c r="T35" s="660"/>
      <c r="U35" s="660"/>
      <c r="V35" s="660"/>
      <c r="W35" s="660"/>
      <c r="X35" s="660"/>
      <c r="Y35" s="661"/>
      <c r="Z35" s="662">
        <v>0.3</v>
      </c>
      <c r="AA35" s="662"/>
      <c r="AB35" s="662"/>
      <c r="AC35" s="662"/>
      <c r="AD35" s="663" t="s">
        <v>245</v>
      </c>
      <c r="AE35" s="663"/>
      <c r="AF35" s="663"/>
      <c r="AG35" s="663"/>
      <c r="AH35" s="663"/>
      <c r="AI35" s="663"/>
      <c r="AJ35" s="663"/>
      <c r="AK35" s="663"/>
      <c r="AL35" s="664" t="s">
        <v>245</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222267</v>
      </c>
      <c r="CS35" s="692"/>
      <c r="CT35" s="692"/>
      <c r="CU35" s="692"/>
      <c r="CV35" s="692"/>
      <c r="CW35" s="692"/>
      <c r="CX35" s="692"/>
      <c r="CY35" s="693"/>
      <c r="CZ35" s="664">
        <v>1.9</v>
      </c>
      <c r="DA35" s="690"/>
      <c r="DB35" s="690"/>
      <c r="DC35" s="694"/>
      <c r="DD35" s="668">
        <v>185268</v>
      </c>
      <c r="DE35" s="692"/>
      <c r="DF35" s="692"/>
      <c r="DG35" s="692"/>
      <c r="DH35" s="692"/>
      <c r="DI35" s="692"/>
      <c r="DJ35" s="692"/>
      <c r="DK35" s="693"/>
      <c r="DL35" s="668">
        <v>165940</v>
      </c>
      <c r="DM35" s="692"/>
      <c r="DN35" s="692"/>
      <c r="DO35" s="692"/>
      <c r="DP35" s="692"/>
      <c r="DQ35" s="692"/>
      <c r="DR35" s="692"/>
      <c r="DS35" s="692"/>
      <c r="DT35" s="692"/>
      <c r="DU35" s="692"/>
      <c r="DV35" s="693"/>
      <c r="DW35" s="664">
        <v>2.6</v>
      </c>
      <c r="DX35" s="690"/>
      <c r="DY35" s="690"/>
      <c r="DZ35" s="690"/>
      <c r="EA35" s="690"/>
      <c r="EB35" s="690"/>
      <c r="EC35" s="691"/>
    </row>
    <row r="36" spans="2:133" ht="11.25" customHeight="1" x14ac:dyDescent="0.15">
      <c r="B36" s="656" t="s">
        <v>327</v>
      </c>
      <c r="C36" s="657"/>
      <c r="D36" s="657"/>
      <c r="E36" s="657"/>
      <c r="F36" s="657"/>
      <c r="G36" s="657"/>
      <c r="H36" s="657"/>
      <c r="I36" s="657"/>
      <c r="J36" s="657"/>
      <c r="K36" s="657"/>
      <c r="L36" s="657"/>
      <c r="M36" s="657"/>
      <c r="N36" s="657"/>
      <c r="O36" s="657"/>
      <c r="P36" s="657"/>
      <c r="Q36" s="658"/>
      <c r="R36" s="659">
        <v>327348</v>
      </c>
      <c r="S36" s="660"/>
      <c r="T36" s="660"/>
      <c r="U36" s="660"/>
      <c r="V36" s="660"/>
      <c r="W36" s="660"/>
      <c r="X36" s="660"/>
      <c r="Y36" s="661"/>
      <c r="Z36" s="662">
        <v>2.7</v>
      </c>
      <c r="AA36" s="662"/>
      <c r="AB36" s="662"/>
      <c r="AC36" s="662"/>
      <c r="AD36" s="663" t="s">
        <v>245</v>
      </c>
      <c r="AE36" s="663"/>
      <c r="AF36" s="663"/>
      <c r="AG36" s="663"/>
      <c r="AH36" s="663"/>
      <c r="AI36" s="663"/>
      <c r="AJ36" s="663"/>
      <c r="AK36" s="663"/>
      <c r="AL36" s="664" t="s">
        <v>245</v>
      </c>
      <c r="AM36" s="665"/>
      <c r="AN36" s="665"/>
      <c r="AO36" s="666"/>
      <c r="AP36" s="222"/>
      <c r="AQ36" s="725" t="s">
        <v>328</v>
      </c>
      <c r="AR36" s="726"/>
      <c r="AS36" s="726"/>
      <c r="AT36" s="726"/>
      <c r="AU36" s="726"/>
      <c r="AV36" s="726"/>
      <c r="AW36" s="726"/>
      <c r="AX36" s="726"/>
      <c r="AY36" s="727"/>
      <c r="AZ36" s="648">
        <v>679001</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39276</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1709307</v>
      </c>
      <c r="CS36" s="660"/>
      <c r="CT36" s="660"/>
      <c r="CU36" s="660"/>
      <c r="CV36" s="660"/>
      <c r="CW36" s="660"/>
      <c r="CX36" s="660"/>
      <c r="CY36" s="661"/>
      <c r="CZ36" s="664">
        <v>14.5</v>
      </c>
      <c r="DA36" s="690"/>
      <c r="DB36" s="690"/>
      <c r="DC36" s="694"/>
      <c r="DD36" s="668">
        <v>1075158</v>
      </c>
      <c r="DE36" s="660"/>
      <c r="DF36" s="660"/>
      <c r="DG36" s="660"/>
      <c r="DH36" s="660"/>
      <c r="DI36" s="660"/>
      <c r="DJ36" s="660"/>
      <c r="DK36" s="661"/>
      <c r="DL36" s="668">
        <v>924170</v>
      </c>
      <c r="DM36" s="660"/>
      <c r="DN36" s="660"/>
      <c r="DO36" s="660"/>
      <c r="DP36" s="660"/>
      <c r="DQ36" s="660"/>
      <c r="DR36" s="660"/>
      <c r="DS36" s="660"/>
      <c r="DT36" s="660"/>
      <c r="DU36" s="660"/>
      <c r="DV36" s="661"/>
      <c r="DW36" s="664">
        <v>14.4</v>
      </c>
      <c r="DX36" s="690"/>
      <c r="DY36" s="690"/>
      <c r="DZ36" s="690"/>
      <c r="EA36" s="690"/>
      <c r="EB36" s="690"/>
      <c r="EC36" s="691"/>
    </row>
    <row r="37" spans="2:133" ht="11.25" customHeight="1" x14ac:dyDescent="0.15">
      <c r="B37" s="656" t="s">
        <v>331</v>
      </c>
      <c r="C37" s="657"/>
      <c r="D37" s="657"/>
      <c r="E37" s="657"/>
      <c r="F37" s="657"/>
      <c r="G37" s="657"/>
      <c r="H37" s="657"/>
      <c r="I37" s="657"/>
      <c r="J37" s="657"/>
      <c r="K37" s="657"/>
      <c r="L37" s="657"/>
      <c r="M37" s="657"/>
      <c r="N37" s="657"/>
      <c r="O37" s="657"/>
      <c r="P37" s="657"/>
      <c r="Q37" s="658"/>
      <c r="R37" s="659">
        <v>223123</v>
      </c>
      <c r="S37" s="660"/>
      <c r="T37" s="660"/>
      <c r="U37" s="660"/>
      <c r="V37" s="660"/>
      <c r="W37" s="660"/>
      <c r="X37" s="660"/>
      <c r="Y37" s="661"/>
      <c r="Z37" s="662">
        <v>1.8</v>
      </c>
      <c r="AA37" s="662"/>
      <c r="AB37" s="662"/>
      <c r="AC37" s="662"/>
      <c r="AD37" s="663">
        <v>1013</v>
      </c>
      <c r="AE37" s="663"/>
      <c r="AF37" s="663"/>
      <c r="AG37" s="663"/>
      <c r="AH37" s="663"/>
      <c r="AI37" s="663"/>
      <c r="AJ37" s="663"/>
      <c r="AK37" s="663"/>
      <c r="AL37" s="664">
        <v>0</v>
      </c>
      <c r="AM37" s="665"/>
      <c r="AN37" s="665"/>
      <c r="AO37" s="666"/>
      <c r="AQ37" s="722" t="s">
        <v>332</v>
      </c>
      <c r="AR37" s="723"/>
      <c r="AS37" s="723"/>
      <c r="AT37" s="723"/>
      <c r="AU37" s="723"/>
      <c r="AV37" s="723"/>
      <c r="AW37" s="723"/>
      <c r="AX37" s="723"/>
      <c r="AY37" s="724"/>
      <c r="AZ37" s="659">
        <v>28675</v>
      </c>
      <c r="BA37" s="660"/>
      <c r="BB37" s="660"/>
      <c r="BC37" s="660"/>
      <c r="BD37" s="692"/>
      <c r="BE37" s="692"/>
      <c r="BF37" s="714"/>
      <c r="BG37" s="656" t="s">
        <v>333</v>
      </c>
      <c r="BH37" s="657"/>
      <c r="BI37" s="657"/>
      <c r="BJ37" s="657"/>
      <c r="BK37" s="657"/>
      <c r="BL37" s="657"/>
      <c r="BM37" s="657"/>
      <c r="BN37" s="657"/>
      <c r="BO37" s="657"/>
      <c r="BP37" s="657"/>
      <c r="BQ37" s="657"/>
      <c r="BR37" s="657"/>
      <c r="BS37" s="657"/>
      <c r="BT37" s="657"/>
      <c r="BU37" s="658"/>
      <c r="BV37" s="659">
        <v>-123899</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526490</v>
      </c>
      <c r="CS37" s="692"/>
      <c r="CT37" s="692"/>
      <c r="CU37" s="692"/>
      <c r="CV37" s="692"/>
      <c r="CW37" s="692"/>
      <c r="CX37" s="692"/>
      <c r="CY37" s="693"/>
      <c r="CZ37" s="664">
        <v>4.5</v>
      </c>
      <c r="DA37" s="690"/>
      <c r="DB37" s="690"/>
      <c r="DC37" s="694"/>
      <c r="DD37" s="668">
        <v>526474</v>
      </c>
      <c r="DE37" s="692"/>
      <c r="DF37" s="692"/>
      <c r="DG37" s="692"/>
      <c r="DH37" s="692"/>
      <c r="DI37" s="692"/>
      <c r="DJ37" s="692"/>
      <c r="DK37" s="693"/>
      <c r="DL37" s="668">
        <v>444473</v>
      </c>
      <c r="DM37" s="692"/>
      <c r="DN37" s="692"/>
      <c r="DO37" s="692"/>
      <c r="DP37" s="692"/>
      <c r="DQ37" s="692"/>
      <c r="DR37" s="692"/>
      <c r="DS37" s="692"/>
      <c r="DT37" s="692"/>
      <c r="DU37" s="692"/>
      <c r="DV37" s="693"/>
      <c r="DW37" s="664">
        <v>6.9</v>
      </c>
      <c r="DX37" s="690"/>
      <c r="DY37" s="690"/>
      <c r="DZ37" s="690"/>
      <c r="EA37" s="690"/>
      <c r="EB37" s="690"/>
      <c r="EC37" s="691"/>
    </row>
    <row r="38" spans="2:133" ht="11.25" customHeight="1" x14ac:dyDescent="0.15">
      <c r="B38" s="656" t="s">
        <v>335</v>
      </c>
      <c r="C38" s="657"/>
      <c r="D38" s="657"/>
      <c r="E38" s="657"/>
      <c r="F38" s="657"/>
      <c r="G38" s="657"/>
      <c r="H38" s="657"/>
      <c r="I38" s="657"/>
      <c r="J38" s="657"/>
      <c r="K38" s="657"/>
      <c r="L38" s="657"/>
      <c r="M38" s="657"/>
      <c r="N38" s="657"/>
      <c r="O38" s="657"/>
      <c r="P38" s="657"/>
      <c r="Q38" s="658"/>
      <c r="R38" s="659">
        <v>455400</v>
      </c>
      <c r="S38" s="660"/>
      <c r="T38" s="660"/>
      <c r="U38" s="660"/>
      <c r="V38" s="660"/>
      <c r="W38" s="660"/>
      <c r="X38" s="660"/>
      <c r="Y38" s="661"/>
      <c r="Z38" s="662">
        <v>3.7</v>
      </c>
      <c r="AA38" s="662"/>
      <c r="AB38" s="662"/>
      <c r="AC38" s="662"/>
      <c r="AD38" s="663" t="s">
        <v>130</v>
      </c>
      <c r="AE38" s="663"/>
      <c r="AF38" s="663"/>
      <c r="AG38" s="663"/>
      <c r="AH38" s="663"/>
      <c r="AI38" s="663"/>
      <c r="AJ38" s="663"/>
      <c r="AK38" s="663"/>
      <c r="AL38" s="664" t="s">
        <v>245</v>
      </c>
      <c r="AM38" s="665"/>
      <c r="AN38" s="665"/>
      <c r="AO38" s="666"/>
      <c r="AQ38" s="722" t="s">
        <v>336</v>
      </c>
      <c r="AR38" s="723"/>
      <c r="AS38" s="723"/>
      <c r="AT38" s="723"/>
      <c r="AU38" s="723"/>
      <c r="AV38" s="723"/>
      <c r="AW38" s="723"/>
      <c r="AX38" s="723"/>
      <c r="AY38" s="724"/>
      <c r="AZ38" s="659">
        <v>1533</v>
      </c>
      <c r="BA38" s="660"/>
      <c r="BB38" s="660"/>
      <c r="BC38" s="660"/>
      <c r="BD38" s="692"/>
      <c r="BE38" s="692"/>
      <c r="BF38" s="714"/>
      <c r="BG38" s="656" t="s">
        <v>337</v>
      </c>
      <c r="BH38" s="657"/>
      <c r="BI38" s="657"/>
      <c r="BJ38" s="657"/>
      <c r="BK38" s="657"/>
      <c r="BL38" s="657"/>
      <c r="BM38" s="657"/>
      <c r="BN38" s="657"/>
      <c r="BO38" s="657"/>
      <c r="BP38" s="657"/>
      <c r="BQ38" s="657"/>
      <c r="BR38" s="657"/>
      <c r="BS38" s="657"/>
      <c r="BT38" s="657"/>
      <c r="BU38" s="658"/>
      <c r="BV38" s="659">
        <v>2236</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677468</v>
      </c>
      <c r="CS38" s="660"/>
      <c r="CT38" s="660"/>
      <c r="CU38" s="660"/>
      <c r="CV38" s="660"/>
      <c r="CW38" s="660"/>
      <c r="CX38" s="660"/>
      <c r="CY38" s="661"/>
      <c r="CZ38" s="664">
        <v>5.7</v>
      </c>
      <c r="DA38" s="690"/>
      <c r="DB38" s="690"/>
      <c r="DC38" s="694"/>
      <c r="DD38" s="668">
        <v>593336</v>
      </c>
      <c r="DE38" s="660"/>
      <c r="DF38" s="660"/>
      <c r="DG38" s="660"/>
      <c r="DH38" s="660"/>
      <c r="DI38" s="660"/>
      <c r="DJ38" s="660"/>
      <c r="DK38" s="661"/>
      <c r="DL38" s="668">
        <v>421239</v>
      </c>
      <c r="DM38" s="660"/>
      <c r="DN38" s="660"/>
      <c r="DO38" s="660"/>
      <c r="DP38" s="660"/>
      <c r="DQ38" s="660"/>
      <c r="DR38" s="660"/>
      <c r="DS38" s="660"/>
      <c r="DT38" s="660"/>
      <c r="DU38" s="660"/>
      <c r="DV38" s="661"/>
      <c r="DW38" s="664">
        <v>6.6</v>
      </c>
      <c r="DX38" s="690"/>
      <c r="DY38" s="690"/>
      <c r="DZ38" s="690"/>
      <c r="EA38" s="690"/>
      <c r="EB38" s="690"/>
      <c r="EC38" s="691"/>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245</v>
      </c>
      <c r="AM39" s="665"/>
      <c r="AN39" s="665"/>
      <c r="AO39" s="666"/>
      <c r="AQ39" s="722" t="s">
        <v>340</v>
      </c>
      <c r="AR39" s="723"/>
      <c r="AS39" s="723"/>
      <c r="AT39" s="723"/>
      <c r="AU39" s="723"/>
      <c r="AV39" s="723"/>
      <c r="AW39" s="723"/>
      <c r="AX39" s="723"/>
      <c r="AY39" s="724"/>
      <c r="AZ39" s="659" t="s">
        <v>130</v>
      </c>
      <c r="BA39" s="660"/>
      <c r="BB39" s="660"/>
      <c r="BC39" s="660"/>
      <c r="BD39" s="692"/>
      <c r="BE39" s="692"/>
      <c r="BF39" s="714"/>
      <c r="BG39" s="656" t="s">
        <v>341</v>
      </c>
      <c r="BH39" s="657"/>
      <c r="BI39" s="657"/>
      <c r="BJ39" s="657"/>
      <c r="BK39" s="657"/>
      <c r="BL39" s="657"/>
      <c r="BM39" s="657"/>
      <c r="BN39" s="657"/>
      <c r="BO39" s="657"/>
      <c r="BP39" s="657"/>
      <c r="BQ39" s="657"/>
      <c r="BR39" s="657"/>
      <c r="BS39" s="657"/>
      <c r="BT39" s="657"/>
      <c r="BU39" s="658"/>
      <c r="BV39" s="659">
        <v>3860</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702278</v>
      </c>
      <c r="CS39" s="692"/>
      <c r="CT39" s="692"/>
      <c r="CU39" s="692"/>
      <c r="CV39" s="692"/>
      <c r="CW39" s="692"/>
      <c r="CX39" s="692"/>
      <c r="CY39" s="693"/>
      <c r="CZ39" s="664">
        <v>5.9</v>
      </c>
      <c r="DA39" s="690"/>
      <c r="DB39" s="690"/>
      <c r="DC39" s="694"/>
      <c r="DD39" s="668">
        <v>683856</v>
      </c>
      <c r="DE39" s="692"/>
      <c r="DF39" s="692"/>
      <c r="DG39" s="692"/>
      <c r="DH39" s="692"/>
      <c r="DI39" s="692"/>
      <c r="DJ39" s="692"/>
      <c r="DK39" s="693"/>
      <c r="DL39" s="668" t="s">
        <v>245</v>
      </c>
      <c r="DM39" s="692"/>
      <c r="DN39" s="692"/>
      <c r="DO39" s="692"/>
      <c r="DP39" s="692"/>
      <c r="DQ39" s="692"/>
      <c r="DR39" s="692"/>
      <c r="DS39" s="692"/>
      <c r="DT39" s="692"/>
      <c r="DU39" s="692"/>
      <c r="DV39" s="693"/>
      <c r="DW39" s="664" t="s">
        <v>245</v>
      </c>
      <c r="DX39" s="690"/>
      <c r="DY39" s="690"/>
      <c r="DZ39" s="690"/>
      <c r="EA39" s="690"/>
      <c r="EB39" s="690"/>
      <c r="EC39" s="691"/>
    </row>
    <row r="40" spans="2:133" ht="11.25" customHeight="1" x14ac:dyDescent="0.15">
      <c r="B40" s="656" t="s">
        <v>343</v>
      </c>
      <c r="C40" s="657"/>
      <c r="D40" s="657"/>
      <c r="E40" s="657"/>
      <c r="F40" s="657"/>
      <c r="G40" s="657"/>
      <c r="H40" s="657"/>
      <c r="I40" s="657"/>
      <c r="J40" s="657"/>
      <c r="K40" s="657"/>
      <c r="L40" s="657"/>
      <c r="M40" s="657"/>
      <c r="N40" s="657"/>
      <c r="O40" s="657"/>
      <c r="P40" s="657"/>
      <c r="Q40" s="658"/>
      <c r="R40" s="659" t="s">
        <v>130</v>
      </c>
      <c r="S40" s="660"/>
      <c r="T40" s="660"/>
      <c r="U40" s="660"/>
      <c r="V40" s="660"/>
      <c r="W40" s="660"/>
      <c r="X40" s="660"/>
      <c r="Y40" s="661"/>
      <c r="Z40" s="662" t="s">
        <v>130</v>
      </c>
      <c r="AA40" s="662"/>
      <c r="AB40" s="662"/>
      <c r="AC40" s="662"/>
      <c r="AD40" s="663" t="s">
        <v>245</v>
      </c>
      <c r="AE40" s="663"/>
      <c r="AF40" s="663"/>
      <c r="AG40" s="663"/>
      <c r="AH40" s="663"/>
      <c r="AI40" s="663"/>
      <c r="AJ40" s="663"/>
      <c r="AK40" s="663"/>
      <c r="AL40" s="664" t="s">
        <v>130</v>
      </c>
      <c r="AM40" s="665"/>
      <c r="AN40" s="665"/>
      <c r="AO40" s="666"/>
      <c r="AQ40" s="722" t="s">
        <v>344</v>
      </c>
      <c r="AR40" s="723"/>
      <c r="AS40" s="723"/>
      <c r="AT40" s="723"/>
      <c r="AU40" s="723"/>
      <c r="AV40" s="723"/>
      <c r="AW40" s="723"/>
      <c r="AX40" s="723"/>
      <c r="AY40" s="724"/>
      <c r="AZ40" s="659" t="s">
        <v>130</v>
      </c>
      <c r="BA40" s="660"/>
      <c r="BB40" s="660"/>
      <c r="BC40" s="660"/>
      <c r="BD40" s="692"/>
      <c r="BE40" s="692"/>
      <c r="BF40" s="714"/>
      <c r="BG40" s="707" t="s">
        <v>345</v>
      </c>
      <c r="BH40" s="708"/>
      <c r="BI40" s="708"/>
      <c r="BJ40" s="708"/>
      <c r="BK40" s="708"/>
      <c r="BL40" s="223"/>
      <c r="BM40" s="657" t="s">
        <v>346</v>
      </c>
      <c r="BN40" s="657"/>
      <c r="BO40" s="657"/>
      <c r="BP40" s="657"/>
      <c r="BQ40" s="657"/>
      <c r="BR40" s="657"/>
      <c r="BS40" s="657"/>
      <c r="BT40" s="657"/>
      <c r="BU40" s="658"/>
      <c r="BV40" s="659">
        <v>93</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t="s">
        <v>130</v>
      </c>
      <c r="CS40" s="660"/>
      <c r="CT40" s="660"/>
      <c r="CU40" s="660"/>
      <c r="CV40" s="660"/>
      <c r="CW40" s="660"/>
      <c r="CX40" s="660"/>
      <c r="CY40" s="661"/>
      <c r="CZ40" s="664" t="s">
        <v>245</v>
      </c>
      <c r="DA40" s="690"/>
      <c r="DB40" s="690"/>
      <c r="DC40" s="694"/>
      <c r="DD40" s="668" t="s">
        <v>130</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90"/>
      <c r="DY40" s="690"/>
      <c r="DZ40" s="690"/>
      <c r="EA40" s="690"/>
      <c r="EB40" s="690"/>
      <c r="EC40" s="691"/>
    </row>
    <row r="41" spans="2:133" ht="11.25" customHeight="1" x14ac:dyDescent="0.15">
      <c r="B41" s="680" t="s">
        <v>348</v>
      </c>
      <c r="C41" s="681"/>
      <c r="D41" s="681"/>
      <c r="E41" s="681"/>
      <c r="F41" s="681"/>
      <c r="G41" s="681"/>
      <c r="H41" s="681"/>
      <c r="I41" s="681"/>
      <c r="J41" s="681"/>
      <c r="K41" s="681"/>
      <c r="L41" s="681"/>
      <c r="M41" s="681"/>
      <c r="N41" s="681"/>
      <c r="O41" s="681"/>
      <c r="P41" s="681"/>
      <c r="Q41" s="682"/>
      <c r="R41" s="731">
        <v>12253850</v>
      </c>
      <c r="S41" s="732"/>
      <c r="T41" s="732"/>
      <c r="U41" s="732"/>
      <c r="V41" s="732"/>
      <c r="W41" s="732"/>
      <c r="X41" s="732"/>
      <c r="Y41" s="736"/>
      <c r="Z41" s="737">
        <v>100</v>
      </c>
      <c r="AA41" s="737"/>
      <c r="AB41" s="737"/>
      <c r="AC41" s="737"/>
      <c r="AD41" s="738">
        <v>6399843</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319747</v>
      </c>
      <c r="BA41" s="660"/>
      <c r="BB41" s="660"/>
      <c r="BC41" s="660"/>
      <c r="BD41" s="692"/>
      <c r="BE41" s="692"/>
      <c r="BF41" s="714"/>
      <c r="BG41" s="707"/>
      <c r="BH41" s="708"/>
      <c r="BI41" s="708"/>
      <c r="BJ41" s="708"/>
      <c r="BK41" s="708"/>
      <c r="BL41" s="223"/>
      <c r="BM41" s="657" t="s">
        <v>350</v>
      </c>
      <c r="BN41" s="657"/>
      <c r="BO41" s="657"/>
      <c r="BP41" s="657"/>
      <c r="BQ41" s="657"/>
      <c r="BR41" s="657"/>
      <c r="BS41" s="657"/>
      <c r="BT41" s="657"/>
      <c r="BU41" s="658"/>
      <c r="BV41" s="659" t="s">
        <v>130</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130</v>
      </c>
      <c r="CS41" s="692"/>
      <c r="CT41" s="692"/>
      <c r="CU41" s="692"/>
      <c r="CV41" s="692"/>
      <c r="CW41" s="692"/>
      <c r="CX41" s="692"/>
      <c r="CY41" s="693"/>
      <c r="CZ41" s="664" t="s">
        <v>130</v>
      </c>
      <c r="DA41" s="690"/>
      <c r="DB41" s="690"/>
      <c r="DC41" s="694"/>
      <c r="DD41" s="668" t="s">
        <v>245</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352</v>
      </c>
      <c r="AR42" s="729"/>
      <c r="AS42" s="729"/>
      <c r="AT42" s="729"/>
      <c r="AU42" s="729"/>
      <c r="AV42" s="729"/>
      <c r="AW42" s="729"/>
      <c r="AX42" s="729"/>
      <c r="AY42" s="730"/>
      <c r="AZ42" s="731">
        <v>329046</v>
      </c>
      <c r="BA42" s="732"/>
      <c r="BB42" s="732"/>
      <c r="BC42" s="732"/>
      <c r="BD42" s="718"/>
      <c r="BE42" s="718"/>
      <c r="BF42" s="720"/>
      <c r="BG42" s="709"/>
      <c r="BH42" s="710"/>
      <c r="BI42" s="710"/>
      <c r="BJ42" s="710"/>
      <c r="BK42" s="710"/>
      <c r="BL42" s="224"/>
      <c r="BM42" s="681" t="s">
        <v>353</v>
      </c>
      <c r="BN42" s="681"/>
      <c r="BO42" s="681"/>
      <c r="BP42" s="681"/>
      <c r="BQ42" s="681"/>
      <c r="BR42" s="681"/>
      <c r="BS42" s="681"/>
      <c r="BT42" s="681"/>
      <c r="BU42" s="682"/>
      <c r="BV42" s="731">
        <v>286</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3211382</v>
      </c>
      <c r="CS42" s="692"/>
      <c r="CT42" s="692"/>
      <c r="CU42" s="692"/>
      <c r="CV42" s="692"/>
      <c r="CW42" s="692"/>
      <c r="CX42" s="692"/>
      <c r="CY42" s="693"/>
      <c r="CZ42" s="664">
        <v>27.2</v>
      </c>
      <c r="DA42" s="690"/>
      <c r="DB42" s="690"/>
      <c r="DC42" s="694"/>
      <c r="DD42" s="668">
        <v>1009904</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32125</v>
      </c>
      <c r="CS43" s="692"/>
      <c r="CT43" s="692"/>
      <c r="CU43" s="692"/>
      <c r="CV43" s="692"/>
      <c r="CW43" s="692"/>
      <c r="CX43" s="692"/>
      <c r="CY43" s="693"/>
      <c r="CZ43" s="664">
        <v>0.3</v>
      </c>
      <c r="DA43" s="690"/>
      <c r="DB43" s="690"/>
      <c r="DC43" s="694"/>
      <c r="DD43" s="668">
        <v>32125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358</v>
      </c>
      <c r="CG44" s="657"/>
      <c r="CH44" s="657"/>
      <c r="CI44" s="657"/>
      <c r="CJ44" s="657"/>
      <c r="CK44" s="657"/>
      <c r="CL44" s="657"/>
      <c r="CM44" s="657"/>
      <c r="CN44" s="657"/>
      <c r="CO44" s="657"/>
      <c r="CP44" s="657"/>
      <c r="CQ44" s="658"/>
      <c r="CR44" s="659">
        <v>3211382</v>
      </c>
      <c r="CS44" s="660"/>
      <c r="CT44" s="660"/>
      <c r="CU44" s="660"/>
      <c r="CV44" s="660"/>
      <c r="CW44" s="660"/>
      <c r="CX44" s="660"/>
      <c r="CY44" s="661"/>
      <c r="CZ44" s="664">
        <v>27.2</v>
      </c>
      <c r="DA44" s="665"/>
      <c r="DB44" s="665"/>
      <c r="DC44" s="671"/>
      <c r="DD44" s="668">
        <v>1009904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2602093</v>
      </c>
      <c r="CS45" s="692"/>
      <c r="CT45" s="692"/>
      <c r="CU45" s="692"/>
      <c r="CV45" s="692"/>
      <c r="CW45" s="692"/>
      <c r="CX45" s="692"/>
      <c r="CY45" s="693"/>
      <c r="CZ45" s="664">
        <v>22</v>
      </c>
      <c r="DA45" s="690"/>
      <c r="DB45" s="690"/>
      <c r="DC45" s="694"/>
      <c r="DD45" s="668">
        <v>430530</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361</v>
      </c>
      <c r="CG46" s="657"/>
      <c r="CH46" s="657"/>
      <c r="CI46" s="657"/>
      <c r="CJ46" s="657"/>
      <c r="CK46" s="657"/>
      <c r="CL46" s="657"/>
      <c r="CM46" s="657"/>
      <c r="CN46" s="657"/>
      <c r="CO46" s="657"/>
      <c r="CP46" s="657"/>
      <c r="CQ46" s="658"/>
      <c r="CR46" s="659">
        <v>609289</v>
      </c>
      <c r="CS46" s="660"/>
      <c r="CT46" s="660"/>
      <c r="CU46" s="660"/>
      <c r="CV46" s="660"/>
      <c r="CW46" s="660"/>
      <c r="CX46" s="660"/>
      <c r="CY46" s="661"/>
      <c r="CZ46" s="664">
        <v>5.2</v>
      </c>
      <c r="DA46" s="665"/>
      <c r="DB46" s="665"/>
      <c r="DC46" s="671"/>
      <c r="DD46" s="668">
        <v>579374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362</v>
      </c>
      <c r="CG47" s="657"/>
      <c r="CH47" s="657"/>
      <c r="CI47" s="657"/>
      <c r="CJ47" s="657"/>
      <c r="CK47" s="657"/>
      <c r="CL47" s="657"/>
      <c r="CM47" s="657"/>
      <c r="CN47" s="657"/>
      <c r="CO47" s="657"/>
      <c r="CP47" s="657"/>
      <c r="CQ47" s="658"/>
      <c r="CR47" s="659" t="s">
        <v>245</v>
      </c>
      <c r="CS47" s="692"/>
      <c r="CT47" s="692"/>
      <c r="CU47" s="692"/>
      <c r="CV47" s="692"/>
      <c r="CW47" s="692"/>
      <c r="CX47" s="692"/>
      <c r="CY47" s="693"/>
      <c r="CZ47" s="664" t="s">
        <v>130</v>
      </c>
      <c r="DA47" s="690"/>
      <c r="DB47" s="690"/>
      <c r="DC47" s="694"/>
      <c r="DD47" s="668" t="s">
        <v>130</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363</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671"/>
      <c r="DD48" s="668" t="s">
        <v>245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364</v>
      </c>
      <c r="CE49" s="681"/>
      <c r="CF49" s="681"/>
      <c r="CG49" s="681"/>
      <c r="CH49" s="681"/>
      <c r="CI49" s="681"/>
      <c r="CJ49" s="681"/>
      <c r="CK49" s="681"/>
      <c r="CL49" s="681"/>
      <c r="CM49" s="681"/>
      <c r="CN49" s="681"/>
      <c r="CO49" s="681"/>
      <c r="CP49" s="681"/>
      <c r="CQ49" s="682"/>
      <c r="CR49" s="731">
        <v>11811141</v>
      </c>
      <c r="CS49" s="718"/>
      <c r="CT49" s="718"/>
      <c r="CU49" s="718"/>
      <c r="CV49" s="718"/>
      <c r="CW49" s="718"/>
      <c r="CX49" s="718"/>
      <c r="CY49" s="747"/>
      <c r="CZ49" s="739">
        <v>100</v>
      </c>
      <c r="DA49" s="748"/>
      <c r="DB49" s="748"/>
      <c r="DC49" s="749"/>
      <c r="DD49" s="750">
        <v>7261948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Bbb2s2lblNNd3oAkK/3S/HwCyODhMzewGV+uHbWlnl0oeFrb4NIuK64scXopZXEw2fGHvfgtYJLvvhWabgvbw==" saltValue="tc8oKs9uIDiSRwq8E7/q1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3" sqref="AU73:AY7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12254</v>
      </c>
      <c r="R7" s="789"/>
      <c r="S7" s="789"/>
      <c r="T7" s="789"/>
      <c r="U7" s="789"/>
      <c r="V7" s="789">
        <v>11811</v>
      </c>
      <c r="W7" s="789"/>
      <c r="X7" s="789"/>
      <c r="Y7" s="789"/>
      <c r="Z7" s="789"/>
      <c r="AA7" s="789">
        <f>Q7-V7</f>
        <v>443</v>
      </c>
      <c r="AB7" s="789"/>
      <c r="AC7" s="789"/>
      <c r="AD7" s="789"/>
      <c r="AE7" s="790"/>
      <c r="AF7" s="791">
        <v>286</v>
      </c>
      <c r="AG7" s="792"/>
      <c r="AH7" s="792"/>
      <c r="AI7" s="792"/>
      <c r="AJ7" s="793"/>
      <c r="AK7" s="794">
        <v>42</v>
      </c>
      <c r="AL7" s="795"/>
      <c r="AM7" s="795"/>
      <c r="AN7" s="795"/>
      <c r="AO7" s="795"/>
      <c r="AP7" s="795">
        <v>2538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574</v>
      </c>
      <c r="BT7" s="783"/>
      <c r="BU7" s="783"/>
      <c r="BV7" s="783"/>
      <c r="BW7" s="783"/>
      <c r="BX7" s="783"/>
      <c r="BY7" s="783"/>
      <c r="BZ7" s="783"/>
      <c r="CA7" s="783"/>
      <c r="CB7" s="783"/>
      <c r="CC7" s="783"/>
      <c r="CD7" s="783"/>
      <c r="CE7" s="783"/>
      <c r="CF7" s="783"/>
      <c r="CG7" s="798"/>
      <c r="CH7" s="779">
        <v>39</v>
      </c>
      <c r="CI7" s="780"/>
      <c r="CJ7" s="780"/>
      <c r="CK7" s="780"/>
      <c r="CL7" s="781"/>
      <c r="CM7" s="779">
        <v>285</v>
      </c>
      <c r="CN7" s="780"/>
      <c r="CO7" s="780"/>
      <c r="CP7" s="780"/>
      <c r="CQ7" s="781"/>
      <c r="CR7" s="779">
        <v>12</v>
      </c>
      <c r="CS7" s="780"/>
      <c r="CT7" s="780"/>
      <c r="CU7" s="780"/>
      <c r="CV7" s="781"/>
      <c r="CW7" s="779">
        <v>0</v>
      </c>
      <c r="CX7" s="780"/>
      <c r="CY7" s="780"/>
      <c r="CZ7" s="780"/>
      <c r="DA7" s="781"/>
      <c r="DB7" s="779">
        <v>0</v>
      </c>
      <c r="DC7" s="780"/>
      <c r="DD7" s="780"/>
      <c r="DE7" s="780"/>
      <c r="DF7" s="781"/>
      <c r="DG7" s="779">
        <v>0</v>
      </c>
      <c r="DH7" s="780"/>
      <c r="DI7" s="780"/>
      <c r="DJ7" s="780"/>
      <c r="DK7" s="781"/>
      <c r="DL7" s="779">
        <v>0</v>
      </c>
      <c r="DM7" s="780"/>
      <c r="DN7" s="780"/>
      <c r="DO7" s="780"/>
      <c r="DP7" s="781"/>
      <c r="DQ7" s="779">
        <v>0</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389</v>
      </c>
      <c r="B23" s="825" t="s">
        <v>390</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286</v>
      </c>
      <c r="AG23" s="829"/>
      <c r="AH23" s="829"/>
      <c r="AI23" s="829"/>
      <c r="AJ23" s="832"/>
      <c r="AK23" s="833"/>
      <c r="AL23" s="834"/>
      <c r="AM23" s="834"/>
      <c r="AN23" s="834"/>
      <c r="AO23" s="834"/>
      <c r="AP23" s="829"/>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393</v>
      </c>
      <c r="R26" s="770"/>
      <c r="S26" s="770"/>
      <c r="T26" s="770"/>
      <c r="U26" s="771"/>
      <c r="V26" s="769" t="s">
        <v>394</v>
      </c>
      <c r="W26" s="770"/>
      <c r="X26" s="770"/>
      <c r="Y26" s="770"/>
      <c r="Z26" s="771"/>
      <c r="AA26" s="769" t="s">
        <v>395</v>
      </c>
      <c r="AB26" s="770"/>
      <c r="AC26" s="770"/>
      <c r="AD26" s="770"/>
      <c r="AE26" s="770"/>
      <c r="AF26" s="850" t="s">
        <v>396</v>
      </c>
      <c r="AG26" s="851"/>
      <c r="AH26" s="851"/>
      <c r="AI26" s="851"/>
      <c r="AJ26" s="852"/>
      <c r="AK26" s="770" t="s">
        <v>397</v>
      </c>
      <c r="AL26" s="770"/>
      <c r="AM26" s="770"/>
      <c r="AN26" s="770"/>
      <c r="AO26" s="771"/>
      <c r="AP26" s="769" t="s">
        <v>398</v>
      </c>
      <c r="AQ26" s="770"/>
      <c r="AR26" s="770"/>
      <c r="AS26" s="770"/>
      <c r="AT26" s="771"/>
      <c r="AU26" s="769" t="s">
        <v>399</v>
      </c>
      <c r="AV26" s="770"/>
      <c r="AW26" s="770"/>
      <c r="AX26" s="770"/>
      <c r="AY26" s="771"/>
      <c r="AZ26" s="769" t="s">
        <v>400</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401</v>
      </c>
      <c r="C28" s="786"/>
      <c r="D28" s="786"/>
      <c r="E28" s="786"/>
      <c r="F28" s="786"/>
      <c r="G28" s="786"/>
      <c r="H28" s="786"/>
      <c r="I28" s="786"/>
      <c r="J28" s="786"/>
      <c r="K28" s="786"/>
      <c r="L28" s="786"/>
      <c r="M28" s="786"/>
      <c r="N28" s="786"/>
      <c r="O28" s="786"/>
      <c r="P28" s="787"/>
      <c r="Q28" s="858">
        <v>1955</v>
      </c>
      <c r="R28" s="859"/>
      <c r="S28" s="859"/>
      <c r="T28" s="859"/>
      <c r="U28" s="859"/>
      <c r="V28" s="859">
        <v>1915</v>
      </c>
      <c r="W28" s="859"/>
      <c r="X28" s="859"/>
      <c r="Y28" s="859"/>
      <c r="Z28" s="859"/>
      <c r="AA28" s="859">
        <f>Q28-V28</f>
        <v>40</v>
      </c>
      <c r="AB28" s="859"/>
      <c r="AC28" s="859"/>
      <c r="AD28" s="859"/>
      <c r="AE28" s="860"/>
      <c r="AF28" s="861">
        <v>39</v>
      </c>
      <c r="AG28" s="859"/>
      <c r="AH28" s="859"/>
      <c r="AI28" s="859"/>
      <c r="AJ28" s="862"/>
      <c r="AK28" s="863">
        <v>320</v>
      </c>
      <c r="AL28" s="864"/>
      <c r="AM28" s="864"/>
      <c r="AN28" s="864"/>
      <c r="AO28" s="864"/>
      <c r="AP28" s="864">
        <v>0</v>
      </c>
      <c r="AQ28" s="864"/>
      <c r="AR28" s="864"/>
      <c r="AS28" s="864"/>
      <c r="AT28" s="864"/>
      <c r="AU28" s="864">
        <v>0</v>
      </c>
      <c r="AV28" s="864"/>
      <c r="AW28" s="864"/>
      <c r="AX28" s="864"/>
      <c r="AY28" s="864"/>
      <c r="AZ28" s="865" t="s">
        <v>573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402</v>
      </c>
      <c r="C29" s="817"/>
      <c r="D29" s="817"/>
      <c r="E29" s="817"/>
      <c r="F29" s="817"/>
      <c r="G29" s="817"/>
      <c r="H29" s="817"/>
      <c r="I29" s="817"/>
      <c r="J29" s="817"/>
      <c r="K29" s="817"/>
      <c r="L29" s="817"/>
      <c r="M29" s="817"/>
      <c r="N29" s="817"/>
      <c r="O29" s="817"/>
      <c r="P29" s="818"/>
      <c r="Q29" s="819">
        <v>271</v>
      </c>
      <c r="R29" s="820"/>
      <c r="S29" s="820"/>
      <c r="T29" s="820"/>
      <c r="U29" s="820"/>
      <c r="V29" s="820">
        <v>269</v>
      </c>
      <c r="W29" s="820"/>
      <c r="X29" s="820"/>
      <c r="Y29" s="820"/>
      <c r="Z29" s="820"/>
      <c r="AA29" s="820">
        <f>Q29-V29</f>
        <v>2</v>
      </c>
      <c r="AB29" s="820"/>
      <c r="AC29" s="820"/>
      <c r="AD29" s="820"/>
      <c r="AE29" s="821"/>
      <c r="AF29" s="822">
        <v>1</v>
      </c>
      <c r="AG29" s="823"/>
      <c r="AH29" s="823"/>
      <c r="AI29" s="823"/>
      <c r="AJ29" s="824"/>
      <c r="AK29" s="870">
        <v>41</v>
      </c>
      <c r="AL29" s="866"/>
      <c r="AM29" s="866"/>
      <c r="AN29" s="866"/>
      <c r="AO29" s="866"/>
      <c r="AP29" s="866">
        <v>0</v>
      </c>
      <c r="AQ29" s="866"/>
      <c r="AR29" s="866"/>
      <c r="AS29" s="866"/>
      <c r="AT29" s="866"/>
      <c r="AU29" s="866">
        <v>0</v>
      </c>
      <c r="AV29" s="866"/>
      <c r="AW29" s="866"/>
      <c r="AX29" s="866"/>
      <c r="AY29" s="866"/>
      <c r="AZ29" s="867" t="s">
        <v>573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403</v>
      </c>
      <c r="C30" s="817"/>
      <c r="D30" s="817"/>
      <c r="E30" s="817"/>
      <c r="F30" s="817"/>
      <c r="G30" s="817"/>
      <c r="H30" s="817"/>
      <c r="I30" s="817"/>
      <c r="J30" s="817"/>
      <c r="K30" s="817"/>
      <c r="L30" s="817"/>
      <c r="M30" s="817"/>
      <c r="N30" s="817"/>
      <c r="O30" s="817"/>
      <c r="P30" s="818"/>
      <c r="Q30" s="819">
        <v>325</v>
      </c>
      <c r="R30" s="820"/>
      <c r="S30" s="820"/>
      <c r="T30" s="820"/>
      <c r="U30" s="820"/>
      <c r="V30" s="820">
        <v>329</v>
      </c>
      <c r="W30" s="820"/>
      <c r="X30" s="820"/>
      <c r="Y30" s="820"/>
      <c r="Z30" s="820"/>
      <c r="AA30" s="820">
        <f t="shared" ref="AA30:AA31" si="0">Q30-V30</f>
        <v>-4</v>
      </c>
      <c r="AB30" s="820"/>
      <c r="AC30" s="820"/>
      <c r="AD30" s="820"/>
      <c r="AE30" s="821"/>
      <c r="AF30" s="822">
        <v>622</v>
      </c>
      <c r="AG30" s="823"/>
      <c r="AH30" s="823"/>
      <c r="AI30" s="823"/>
      <c r="AJ30" s="824"/>
      <c r="AK30" s="870">
        <v>499</v>
      </c>
      <c r="AL30" s="866"/>
      <c r="AM30" s="866"/>
      <c r="AN30" s="866"/>
      <c r="AO30" s="866"/>
      <c r="AP30" s="866">
        <v>0</v>
      </c>
      <c r="AQ30" s="866"/>
      <c r="AR30" s="866"/>
      <c r="AS30" s="866"/>
      <c r="AT30" s="866"/>
      <c r="AU30" s="866">
        <v>0</v>
      </c>
      <c r="AV30" s="866"/>
      <c r="AW30" s="866"/>
      <c r="AX30" s="866"/>
      <c r="AY30" s="866"/>
      <c r="AZ30" s="867" t="s">
        <v>573</v>
      </c>
      <c r="BA30" s="867"/>
      <c r="BB30" s="867"/>
      <c r="BC30" s="867"/>
      <c r="BD30" s="867"/>
      <c r="BE30" s="868" t="s">
        <v>404</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405</v>
      </c>
      <c r="C31" s="817"/>
      <c r="D31" s="817"/>
      <c r="E31" s="817"/>
      <c r="F31" s="817"/>
      <c r="G31" s="817"/>
      <c r="H31" s="817"/>
      <c r="I31" s="817"/>
      <c r="J31" s="817"/>
      <c r="K31" s="817"/>
      <c r="L31" s="817"/>
      <c r="M31" s="817"/>
      <c r="N31" s="817"/>
      <c r="O31" s="817"/>
      <c r="P31" s="818"/>
      <c r="Q31" s="819">
        <v>178</v>
      </c>
      <c r="R31" s="820"/>
      <c r="S31" s="820"/>
      <c r="T31" s="820"/>
      <c r="U31" s="820"/>
      <c r="V31" s="820">
        <v>187</v>
      </c>
      <c r="W31" s="820"/>
      <c r="X31" s="820"/>
      <c r="Y31" s="820"/>
      <c r="Z31" s="820"/>
      <c r="AA31" s="820">
        <f t="shared" si="0"/>
        <v>-9</v>
      </c>
      <c r="AB31" s="820"/>
      <c r="AC31" s="820"/>
      <c r="AD31" s="820"/>
      <c r="AE31" s="821"/>
      <c r="AF31" s="822">
        <v>50</v>
      </c>
      <c r="AG31" s="823"/>
      <c r="AH31" s="823"/>
      <c r="AI31" s="823"/>
      <c r="AJ31" s="824"/>
      <c r="AK31" s="870">
        <v>59</v>
      </c>
      <c r="AL31" s="866"/>
      <c r="AM31" s="866"/>
      <c r="AN31" s="866"/>
      <c r="AO31" s="866"/>
      <c r="AP31" s="866">
        <v>688</v>
      </c>
      <c r="AQ31" s="866"/>
      <c r="AR31" s="866"/>
      <c r="AS31" s="866"/>
      <c r="AT31" s="866"/>
      <c r="AU31" s="866">
        <v>203</v>
      </c>
      <c r="AV31" s="866"/>
      <c r="AW31" s="866"/>
      <c r="AX31" s="866"/>
      <c r="AY31" s="866"/>
      <c r="AZ31" s="867" t="s">
        <v>575</v>
      </c>
      <c r="BA31" s="867"/>
      <c r="BB31" s="867"/>
      <c r="BC31" s="867"/>
      <c r="BD31" s="867"/>
      <c r="BE31" s="868" t="s">
        <v>406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389</v>
      </c>
      <c r="B63" s="825" t="s">
        <v>408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713</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409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411</v>
      </c>
      <c r="B66" s="764"/>
      <c r="C66" s="764"/>
      <c r="D66" s="764"/>
      <c r="E66" s="764"/>
      <c r="F66" s="764"/>
      <c r="G66" s="764"/>
      <c r="H66" s="764"/>
      <c r="I66" s="764"/>
      <c r="J66" s="764"/>
      <c r="K66" s="764"/>
      <c r="L66" s="764"/>
      <c r="M66" s="764"/>
      <c r="N66" s="764"/>
      <c r="O66" s="764"/>
      <c r="P66" s="765"/>
      <c r="Q66" s="769" t="s">
        <v>393</v>
      </c>
      <c r="R66" s="770"/>
      <c r="S66" s="770"/>
      <c r="T66" s="770"/>
      <c r="U66" s="771"/>
      <c r="V66" s="769" t="s">
        <v>394</v>
      </c>
      <c r="W66" s="770"/>
      <c r="X66" s="770"/>
      <c r="Y66" s="770"/>
      <c r="Z66" s="771"/>
      <c r="AA66" s="769" t="s">
        <v>395</v>
      </c>
      <c r="AB66" s="770"/>
      <c r="AC66" s="770"/>
      <c r="AD66" s="770"/>
      <c r="AE66" s="771"/>
      <c r="AF66" s="890" t="s">
        <v>396</v>
      </c>
      <c r="AG66" s="851"/>
      <c r="AH66" s="851"/>
      <c r="AI66" s="851"/>
      <c r="AJ66" s="891"/>
      <c r="AK66" s="769" t="s">
        <v>397</v>
      </c>
      <c r="AL66" s="764"/>
      <c r="AM66" s="764"/>
      <c r="AN66" s="764"/>
      <c r="AO66" s="765"/>
      <c r="AP66" s="769" t="s">
        <v>412</v>
      </c>
      <c r="AQ66" s="770"/>
      <c r="AR66" s="770"/>
      <c r="AS66" s="770"/>
      <c r="AT66" s="771"/>
      <c r="AU66" s="769" t="s">
        <v>413</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581</v>
      </c>
      <c r="C68" s="906"/>
      <c r="D68" s="906"/>
      <c r="E68" s="906"/>
      <c r="F68" s="906"/>
      <c r="G68" s="906"/>
      <c r="H68" s="906"/>
      <c r="I68" s="906"/>
      <c r="J68" s="906"/>
      <c r="K68" s="906"/>
      <c r="L68" s="906"/>
      <c r="M68" s="906"/>
      <c r="N68" s="906"/>
      <c r="O68" s="906"/>
      <c r="P68" s="907"/>
      <c r="Q68" s="908">
        <v>184</v>
      </c>
      <c r="R68" s="902"/>
      <c r="S68" s="902"/>
      <c r="T68" s="902"/>
      <c r="U68" s="902"/>
      <c r="V68" s="902">
        <v>167</v>
      </c>
      <c r="W68" s="902"/>
      <c r="X68" s="902"/>
      <c r="Y68" s="902"/>
      <c r="Z68" s="902"/>
      <c r="AA68" s="902">
        <f>Q68-V68</f>
        <v>17</v>
      </c>
      <c r="AB68" s="902"/>
      <c r="AC68" s="902"/>
      <c r="AD68" s="902"/>
      <c r="AE68" s="902"/>
      <c r="AF68" s="902">
        <f>AA68</f>
        <v>17</v>
      </c>
      <c r="AG68" s="902"/>
      <c r="AH68" s="902"/>
      <c r="AI68" s="902"/>
      <c r="AJ68" s="902"/>
      <c r="AK68" s="902">
        <v>0</v>
      </c>
      <c r="AL68" s="902"/>
      <c r="AM68" s="902"/>
      <c r="AN68" s="902"/>
      <c r="AO68" s="902"/>
      <c r="AP68" s="902">
        <v>0</v>
      </c>
      <c r="AQ68" s="902"/>
      <c r="AR68" s="902"/>
      <c r="AS68" s="902"/>
      <c r="AT68" s="902"/>
      <c r="AU68" s="902">
        <v>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582</v>
      </c>
      <c r="C69" s="910"/>
      <c r="D69" s="910"/>
      <c r="E69" s="910"/>
      <c r="F69" s="910"/>
      <c r="G69" s="910"/>
      <c r="H69" s="910"/>
      <c r="I69" s="910"/>
      <c r="J69" s="910"/>
      <c r="K69" s="910"/>
      <c r="L69" s="910"/>
      <c r="M69" s="910"/>
      <c r="N69" s="910"/>
      <c r="O69" s="910"/>
      <c r="P69" s="911"/>
      <c r="Q69" s="912">
        <v>7916</v>
      </c>
      <c r="R69" s="866"/>
      <c r="S69" s="866"/>
      <c r="T69" s="866"/>
      <c r="U69" s="866"/>
      <c r="V69" s="866">
        <v>7507</v>
      </c>
      <c r="W69" s="866"/>
      <c r="X69" s="866"/>
      <c r="Y69" s="866"/>
      <c r="Z69" s="866"/>
      <c r="AA69" s="866">
        <f>Q69-V69</f>
        <v>409</v>
      </c>
      <c r="AB69" s="866"/>
      <c r="AC69" s="866"/>
      <c r="AD69" s="866"/>
      <c r="AE69" s="866"/>
      <c r="AF69" s="866">
        <f>AA69</f>
        <v>409</v>
      </c>
      <c r="AG69" s="866"/>
      <c r="AH69" s="866"/>
      <c r="AI69" s="866"/>
      <c r="AJ69" s="866"/>
      <c r="AK69" s="866">
        <v>0</v>
      </c>
      <c r="AL69" s="866"/>
      <c r="AM69" s="866"/>
      <c r="AN69" s="866"/>
      <c r="AO69" s="866"/>
      <c r="AP69" s="866">
        <v>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583</v>
      </c>
      <c r="C70" s="910"/>
      <c r="D70" s="910"/>
      <c r="E70" s="910"/>
      <c r="F70" s="910"/>
      <c r="G70" s="910"/>
      <c r="H70" s="910"/>
      <c r="I70" s="910"/>
      <c r="J70" s="910"/>
      <c r="K70" s="910"/>
      <c r="L70" s="910"/>
      <c r="M70" s="910"/>
      <c r="N70" s="910"/>
      <c r="O70" s="910"/>
      <c r="P70" s="911"/>
      <c r="Q70" s="912">
        <v>249</v>
      </c>
      <c r="R70" s="866"/>
      <c r="S70" s="866"/>
      <c r="T70" s="866"/>
      <c r="U70" s="866"/>
      <c r="V70" s="866">
        <v>237</v>
      </c>
      <c r="W70" s="866"/>
      <c r="X70" s="866"/>
      <c r="Y70" s="866"/>
      <c r="Z70" s="866"/>
      <c r="AA70" s="866">
        <f t="shared" ref="AA70:AA78" si="1">Q70-V70</f>
        <v>12</v>
      </c>
      <c r="AB70" s="866"/>
      <c r="AC70" s="866"/>
      <c r="AD70" s="866"/>
      <c r="AE70" s="866"/>
      <c r="AF70" s="866">
        <f t="shared" ref="AF70:AF74" si="2">AA70</f>
        <v>12</v>
      </c>
      <c r="AG70" s="866"/>
      <c r="AH70" s="866"/>
      <c r="AI70" s="866"/>
      <c r="AJ70" s="866"/>
      <c r="AK70" s="866">
        <v>0</v>
      </c>
      <c r="AL70" s="866"/>
      <c r="AM70" s="866"/>
      <c r="AN70" s="866"/>
      <c r="AO70" s="866"/>
      <c r="AP70" s="866">
        <v>0</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584</v>
      </c>
      <c r="C71" s="910"/>
      <c r="D71" s="910"/>
      <c r="E71" s="910"/>
      <c r="F71" s="910"/>
      <c r="G71" s="910"/>
      <c r="H71" s="910"/>
      <c r="I71" s="910"/>
      <c r="J71" s="910"/>
      <c r="K71" s="910"/>
      <c r="L71" s="910"/>
      <c r="M71" s="910"/>
      <c r="N71" s="910"/>
      <c r="O71" s="910"/>
      <c r="P71" s="911"/>
      <c r="Q71" s="912">
        <v>229</v>
      </c>
      <c r="R71" s="866"/>
      <c r="S71" s="866"/>
      <c r="T71" s="866"/>
      <c r="U71" s="866"/>
      <c r="V71" s="866">
        <v>207</v>
      </c>
      <c r="W71" s="866"/>
      <c r="X71" s="866"/>
      <c r="Y71" s="866"/>
      <c r="Z71" s="866"/>
      <c r="AA71" s="866">
        <f t="shared" si="1"/>
        <v>22</v>
      </c>
      <c r="AB71" s="866"/>
      <c r="AC71" s="866"/>
      <c r="AD71" s="866"/>
      <c r="AE71" s="866"/>
      <c r="AF71" s="866">
        <f t="shared" si="2"/>
        <v>22</v>
      </c>
      <c r="AG71" s="866"/>
      <c r="AH71" s="866"/>
      <c r="AI71" s="866"/>
      <c r="AJ71" s="866"/>
      <c r="AK71" s="866">
        <v>0</v>
      </c>
      <c r="AL71" s="866"/>
      <c r="AM71" s="866"/>
      <c r="AN71" s="866"/>
      <c r="AO71" s="866"/>
      <c r="AP71" s="866">
        <v>0</v>
      </c>
      <c r="AQ71" s="866"/>
      <c r="AR71" s="866"/>
      <c r="AS71" s="866"/>
      <c r="AT71" s="866"/>
      <c r="AU71" s="866">
        <v>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585</v>
      </c>
      <c r="C72" s="910"/>
      <c r="D72" s="910"/>
      <c r="E72" s="910"/>
      <c r="F72" s="910"/>
      <c r="G72" s="910"/>
      <c r="H72" s="910"/>
      <c r="I72" s="910"/>
      <c r="J72" s="910"/>
      <c r="K72" s="910"/>
      <c r="L72" s="910"/>
      <c r="M72" s="910"/>
      <c r="N72" s="910"/>
      <c r="O72" s="910"/>
      <c r="P72" s="911"/>
      <c r="Q72" s="912">
        <v>45</v>
      </c>
      <c r="R72" s="866"/>
      <c r="S72" s="866"/>
      <c r="T72" s="866"/>
      <c r="U72" s="866"/>
      <c r="V72" s="866">
        <v>11</v>
      </c>
      <c r="W72" s="866"/>
      <c r="X72" s="866"/>
      <c r="Y72" s="866"/>
      <c r="Z72" s="866"/>
      <c r="AA72" s="866">
        <f t="shared" si="1"/>
        <v>34</v>
      </c>
      <c r="AB72" s="866"/>
      <c r="AC72" s="866"/>
      <c r="AD72" s="866"/>
      <c r="AE72" s="866"/>
      <c r="AF72" s="866">
        <f t="shared" si="2"/>
        <v>34</v>
      </c>
      <c r="AG72" s="866"/>
      <c r="AH72" s="866"/>
      <c r="AI72" s="866"/>
      <c r="AJ72" s="866"/>
      <c r="AK72" s="866">
        <v>0</v>
      </c>
      <c r="AL72" s="866"/>
      <c r="AM72" s="866"/>
      <c r="AN72" s="866"/>
      <c r="AO72" s="866"/>
      <c r="AP72" s="866">
        <v>0</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586</v>
      </c>
      <c r="C73" s="910"/>
      <c r="D73" s="910"/>
      <c r="E73" s="910"/>
      <c r="F73" s="910"/>
      <c r="G73" s="910"/>
      <c r="H73" s="910"/>
      <c r="I73" s="910"/>
      <c r="J73" s="910"/>
      <c r="K73" s="910"/>
      <c r="L73" s="910"/>
      <c r="M73" s="910"/>
      <c r="N73" s="910"/>
      <c r="O73" s="910"/>
      <c r="P73" s="911"/>
      <c r="Q73" s="912">
        <v>2415</v>
      </c>
      <c r="R73" s="866"/>
      <c r="S73" s="866"/>
      <c r="T73" s="866"/>
      <c r="U73" s="866"/>
      <c r="V73" s="866">
        <v>2375</v>
      </c>
      <c r="W73" s="866"/>
      <c r="X73" s="866"/>
      <c r="Y73" s="866"/>
      <c r="Z73" s="866"/>
      <c r="AA73" s="866">
        <f t="shared" si="1"/>
        <v>40</v>
      </c>
      <c r="AB73" s="866"/>
      <c r="AC73" s="866"/>
      <c r="AD73" s="866"/>
      <c r="AE73" s="866"/>
      <c r="AF73" s="866">
        <f t="shared" si="2"/>
        <v>40</v>
      </c>
      <c r="AG73" s="866"/>
      <c r="AH73" s="866"/>
      <c r="AI73" s="866"/>
      <c r="AJ73" s="866"/>
      <c r="AK73" s="866">
        <v>103</v>
      </c>
      <c r="AL73" s="866"/>
      <c r="AM73" s="866"/>
      <c r="AN73" s="866"/>
      <c r="AO73" s="866"/>
      <c r="AP73" s="866">
        <v>664</v>
      </c>
      <c r="AQ73" s="866"/>
      <c r="AR73" s="866"/>
      <c r="AS73" s="866"/>
      <c r="AT73" s="866"/>
      <c r="AU73" s="866">
        <v>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587</v>
      </c>
      <c r="C74" s="910"/>
      <c r="D74" s="910"/>
      <c r="E74" s="910"/>
      <c r="F74" s="910"/>
      <c r="G74" s="910"/>
      <c r="H74" s="910"/>
      <c r="I74" s="910"/>
      <c r="J74" s="910"/>
      <c r="K74" s="910"/>
      <c r="L74" s="910"/>
      <c r="M74" s="910"/>
      <c r="N74" s="910"/>
      <c r="O74" s="910"/>
      <c r="P74" s="911"/>
      <c r="Q74" s="912">
        <v>192</v>
      </c>
      <c r="R74" s="866"/>
      <c r="S74" s="866"/>
      <c r="T74" s="866"/>
      <c r="U74" s="866"/>
      <c r="V74" s="866">
        <v>200</v>
      </c>
      <c r="W74" s="866"/>
      <c r="X74" s="866"/>
      <c r="Y74" s="866"/>
      <c r="Z74" s="866"/>
      <c r="AA74" s="866">
        <f t="shared" si="1"/>
        <v>-8</v>
      </c>
      <c r="AB74" s="866"/>
      <c r="AC74" s="866"/>
      <c r="AD74" s="866"/>
      <c r="AE74" s="866"/>
      <c r="AF74" s="866">
        <f t="shared" si="2"/>
        <v>-8</v>
      </c>
      <c r="AG74" s="866"/>
      <c r="AH74" s="866"/>
      <c r="AI74" s="866"/>
      <c r="AJ74" s="866"/>
      <c r="AK74" s="866">
        <v>0</v>
      </c>
      <c r="AL74" s="866"/>
      <c r="AM74" s="866"/>
      <c r="AN74" s="866"/>
      <c r="AO74" s="866"/>
      <c r="AP74" s="866">
        <v>0</v>
      </c>
      <c r="AQ74" s="866"/>
      <c r="AR74" s="866"/>
      <c r="AS74" s="866"/>
      <c r="AT74" s="866"/>
      <c r="AU74" s="866">
        <v>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588</v>
      </c>
      <c r="C75" s="910"/>
      <c r="D75" s="910"/>
      <c r="E75" s="910"/>
      <c r="F75" s="910"/>
      <c r="G75" s="910"/>
      <c r="H75" s="910"/>
      <c r="I75" s="910"/>
      <c r="J75" s="910"/>
      <c r="K75" s="910"/>
      <c r="L75" s="910"/>
      <c r="M75" s="910"/>
      <c r="N75" s="910"/>
      <c r="O75" s="910"/>
      <c r="P75" s="911"/>
      <c r="Q75" s="913">
        <v>1682</v>
      </c>
      <c r="R75" s="914"/>
      <c r="S75" s="914"/>
      <c r="T75" s="914"/>
      <c r="U75" s="870"/>
      <c r="V75" s="915">
        <v>1626</v>
      </c>
      <c r="W75" s="914"/>
      <c r="X75" s="914"/>
      <c r="Y75" s="914"/>
      <c r="Z75" s="870"/>
      <c r="AA75" s="866">
        <f t="shared" si="1"/>
        <v>56</v>
      </c>
      <c r="AB75" s="866"/>
      <c r="AC75" s="866"/>
      <c r="AD75" s="866"/>
      <c r="AE75" s="866"/>
      <c r="AF75" s="915">
        <v>56</v>
      </c>
      <c r="AG75" s="914"/>
      <c r="AH75" s="914"/>
      <c r="AI75" s="914"/>
      <c r="AJ75" s="870"/>
      <c r="AK75" s="915">
        <v>30</v>
      </c>
      <c r="AL75" s="914"/>
      <c r="AM75" s="914"/>
      <c r="AN75" s="914"/>
      <c r="AO75" s="870"/>
      <c r="AP75" s="915">
        <v>0</v>
      </c>
      <c r="AQ75" s="914"/>
      <c r="AR75" s="914"/>
      <c r="AS75" s="914"/>
      <c r="AT75" s="870"/>
      <c r="AU75" s="915">
        <v>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589</v>
      </c>
      <c r="C76" s="910"/>
      <c r="D76" s="910"/>
      <c r="E76" s="910"/>
      <c r="F76" s="910"/>
      <c r="G76" s="910"/>
      <c r="H76" s="910"/>
      <c r="I76" s="910"/>
      <c r="J76" s="910"/>
      <c r="K76" s="910"/>
      <c r="L76" s="910"/>
      <c r="M76" s="910"/>
      <c r="N76" s="910"/>
      <c r="O76" s="910"/>
      <c r="P76" s="911"/>
      <c r="Q76" s="913">
        <v>37762</v>
      </c>
      <c r="R76" s="914"/>
      <c r="S76" s="914"/>
      <c r="T76" s="914"/>
      <c r="U76" s="870"/>
      <c r="V76" s="915">
        <v>35999</v>
      </c>
      <c r="W76" s="914"/>
      <c r="X76" s="914"/>
      <c r="Y76" s="914"/>
      <c r="Z76" s="870"/>
      <c r="AA76" s="866">
        <f t="shared" si="1"/>
        <v>1763</v>
      </c>
      <c r="AB76" s="866"/>
      <c r="AC76" s="866"/>
      <c r="AD76" s="866"/>
      <c r="AE76" s="866"/>
      <c r="AF76" s="915">
        <v>1763</v>
      </c>
      <c r="AG76" s="914"/>
      <c r="AH76" s="914"/>
      <c r="AI76" s="914"/>
      <c r="AJ76" s="870"/>
      <c r="AK76" s="915">
        <v>995</v>
      </c>
      <c r="AL76" s="914"/>
      <c r="AM76" s="914"/>
      <c r="AN76" s="914"/>
      <c r="AO76" s="870"/>
      <c r="AP76" s="915">
        <v>0</v>
      </c>
      <c r="AQ76" s="914"/>
      <c r="AR76" s="914"/>
      <c r="AS76" s="914"/>
      <c r="AT76" s="870"/>
      <c r="AU76" s="915">
        <v>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590</v>
      </c>
      <c r="C77" s="910"/>
      <c r="D77" s="910"/>
      <c r="E77" s="910"/>
      <c r="F77" s="910"/>
      <c r="G77" s="910"/>
      <c r="H77" s="910"/>
      <c r="I77" s="910"/>
      <c r="J77" s="910"/>
      <c r="K77" s="910"/>
      <c r="L77" s="910"/>
      <c r="M77" s="910"/>
      <c r="N77" s="910"/>
      <c r="O77" s="910"/>
      <c r="P77" s="911"/>
      <c r="Q77" s="913">
        <v>307</v>
      </c>
      <c r="R77" s="914"/>
      <c r="S77" s="914"/>
      <c r="T77" s="914"/>
      <c r="U77" s="870"/>
      <c r="V77" s="915">
        <v>287</v>
      </c>
      <c r="W77" s="914"/>
      <c r="X77" s="914"/>
      <c r="Y77" s="914"/>
      <c r="Z77" s="870"/>
      <c r="AA77" s="866">
        <f t="shared" si="1"/>
        <v>20</v>
      </c>
      <c r="AB77" s="866"/>
      <c r="AC77" s="866"/>
      <c r="AD77" s="866"/>
      <c r="AE77" s="866"/>
      <c r="AF77" s="915">
        <f>AA77</f>
        <v>20</v>
      </c>
      <c r="AG77" s="914"/>
      <c r="AH77" s="914"/>
      <c r="AI77" s="914"/>
      <c r="AJ77" s="870"/>
      <c r="AK77" s="915">
        <v>0</v>
      </c>
      <c r="AL77" s="914"/>
      <c r="AM77" s="914"/>
      <c r="AN77" s="914"/>
      <c r="AO77" s="870"/>
      <c r="AP77" s="915">
        <v>0</v>
      </c>
      <c r="AQ77" s="914"/>
      <c r="AR77" s="914"/>
      <c r="AS77" s="914"/>
      <c r="AT77" s="870"/>
      <c r="AU77" s="915">
        <v>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591</v>
      </c>
      <c r="C78" s="910"/>
      <c r="D78" s="910"/>
      <c r="E78" s="910"/>
      <c r="F78" s="910"/>
      <c r="G78" s="910"/>
      <c r="H78" s="910"/>
      <c r="I78" s="910"/>
      <c r="J78" s="910"/>
      <c r="K78" s="910"/>
      <c r="L78" s="910"/>
      <c r="M78" s="910"/>
      <c r="N78" s="910"/>
      <c r="O78" s="910"/>
      <c r="P78" s="911"/>
      <c r="Q78" s="912">
        <v>147909</v>
      </c>
      <c r="R78" s="866"/>
      <c r="S78" s="866"/>
      <c r="T78" s="866"/>
      <c r="U78" s="866"/>
      <c r="V78" s="866">
        <v>147390</v>
      </c>
      <c r="W78" s="866"/>
      <c r="X78" s="866"/>
      <c r="Y78" s="866"/>
      <c r="Z78" s="866"/>
      <c r="AA78" s="866">
        <f t="shared" si="1"/>
        <v>519</v>
      </c>
      <c r="AB78" s="866"/>
      <c r="AC78" s="866"/>
      <c r="AD78" s="866"/>
      <c r="AE78" s="866"/>
      <c r="AF78" s="915">
        <f>AA78</f>
        <v>519</v>
      </c>
      <c r="AG78" s="914"/>
      <c r="AH78" s="914"/>
      <c r="AI78" s="914"/>
      <c r="AJ78" s="870"/>
      <c r="AK78" s="866">
        <v>1058</v>
      </c>
      <c r="AL78" s="866"/>
      <c r="AM78" s="866"/>
      <c r="AN78" s="866"/>
      <c r="AO78" s="866"/>
      <c r="AP78" s="866">
        <v>0</v>
      </c>
      <c r="AQ78" s="866"/>
      <c r="AR78" s="866"/>
      <c r="AS78" s="866"/>
      <c r="AT78" s="866"/>
      <c r="AU78" s="866">
        <v>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389</v>
      </c>
      <c r="B88" s="825" t="s">
        <v>414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825" t="s">
        <v>415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423</v>
      </c>
      <c r="AB109" s="929"/>
      <c r="AC109" s="929"/>
      <c r="AD109" s="929"/>
      <c r="AE109" s="930"/>
      <c r="AF109" s="928" t="s">
        <v>424</v>
      </c>
      <c r="AG109" s="929"/>
      <c r="AH109" s="929"/>
      <c r="AI109" s="929"/>
      <c r="AJ109" s="930"/>
      <c r="AK109" s="928" t="s">
        <v>307</v>
      </c>
      <c r="AL109" s="929"/>
      <c r="AM109" s="929"/>
      <c r="AN109" s="929"/>
      <c r="AO109" s="930"/>
      <c r="AP109" s="928" t="s">
        <v>425</v>
      </c>
      <c r="AQ109" s="929"/>
      <c r="AR109" s="929"/>
      <c r="AS109" s="929"/>
      <c r="AT109" s="931"/>
      <c r="AU109" s="948" t="s">
        <v>422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423</v>
      </c>
      <c r="BR109" s="929"/>
      <c r="BS109" s="929"/>
      <c r="BT109" s="929"/>
      <c r="BU109" s="930"/>
      <c r="BV109" s="928" t="s">
        <v>424</v>
      </c>
      <c r="BW109" s="929"/>
      <c r="BX109" s="929"/>
      <c r="BY109" s="929"/>
      <c r="BZ109" s="930"/>
      <c r="CA109" s="928" t="s">
        <v>307</v>
      </c>
      <c r="CB109" s="929"/>
      <c r="CC109" s="929"/>
      <c r="CD109" s="929"/>
      <c r="CE109" s="930"/>
      <c r="CF109" s="949" t="s">
        <v>425</v>
      </c>
      <c r="CG109" s="949"/>
      <c r="CH109" s="949"/>
      <c r="CI109" s="949"/>
      <c r="CJ109" s="949"/>
      <c r="CK109" s="928" t="s">
        <v>426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423</v>
      </c>
      <c r="DH109" s="929"/>
      <c r="DI109" s="929"/>
      <c r="DJ109" s="929"/>
      <c r="DK109" s="930"/>
      <c r="DL109" s="928" t="s">
        <v>424</v>
      </c>
      <c r="DM109" s="929"/>
      <c r="DN109" s="929"/>
      <c r="DO109" s="929"/>
      <c r="DP109" s="930"/>
      <c r="DQ109" s="928" t="s">
        <v>307</v>
      </c>
      <c r="DR109" s="929"/>
      <c r="DS109" s="929"/>
      <c r="DT109" s="929"/>
      <c r="DU109" s="930"/>
      <c r="DV109" s="928" t="s">
        <v>425</v>
      </c>
      <c r="DW109" s="929"/>
      <c r="DX109" s="929"/>
      <c r="DY109" s="929"/>
      <c r="DZ109" s="931"/>
    </row>
    <row r="110" spans="1:131" s="230" customFormat="1" ht="26.25" customHeight="1" x14ac:dyDescent="0.15">
      <c r="A110" s="932" t="s">
        <v>427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330609</v>
      </c>
      <c r="AB110" s="936"/>
      <c r="AC110" s="936"/>
      <c r="AD110" s="936"/>
      <c r="AE110" s="937"/>
      <c r="AF110" s="938">
        <v>349918</v>
      </c>
      <c r="AG110" s="936"/>
      <c r="AH110" s="936"/>
      <c r="AI110" s="936"/>
      <c r="AJ110" s="937"/>
      <c r="AK110" s="938">
        <v>340574</v>
      </c>
      <c r="AL110" s="936"/>
      <c r="AM110" s="936"/>
      <c r="AN110" s="936"/>
      <c r="AO110" s="937"/>
      <c r="AP110" s="939">
        <v>8.1</v>
      </c>
      <c r="AQ110" s="940"/>
      <c r="AR110" s="940"/>
      <c r="AS110" s="940"/>
      <c r="AT110" s="941"/>
      <c r="AU110" s="942" t="s">
        <v>75</v>
      </c>
      <c r="AV110" s="943"/>
      <c r="AW110" s="943"/>
      <c r="AX110" s="943"/>
      <c r="AY110" s="943"/>
      <c r="AZ110" s="965" t="s">
        <v>428</v>
      </c>
      <c r="BA110" s="933"/>
      <c r="BB110" s="933"/>
      <c r="BC110" s="933"/>
      <c r="BD110" s="933"/>
      <c r="BE110" s="933"/>
      <c r="BF110" s="933"/>
      <c r="BG110" s="933"/>
      <c r="BH110" s="933"/>
      <c r="BI110" s="933"/>
      <c r="BJ110" s="933"/>
      <c r="BK110" s="933"/>
      <c r="BL110" s="933"/>
      <c r="BM110" s="933"/>
      <c r="BN110" s="933"/>
      <c r="BO110" s="933"/>
      <c r="BP110" s="934"/>
      <c r="BQ110" s="966">
        <v>2254016</v>
      </c>
      <c r="BR110" s="967"/>
      <c r="BS110" s="967"/>
      <c r="BT110" s="967"/>
      <c r="BU110" s="967"/>
      <c r="BV110" s="967">
        <v>2407051</v>
      </c>
      <c r="BW110" s="967"/>
      <c r="BX110" s="967"/>
      <c r="BY110" s="967"/>
      <c r="BZ110" s="967"/>
      <c r="CA110" s="967">
        <v>2538461</v>
      </c>
      <c r="CB110" s="967"/>
      <c r="CC110" s="967"/>
      <c r="CD110" s="967"/>
      <c r="CE110" s="967"/>
      <c r="CF110" s="980">
        <v>60</v>
      </c>
      <c r="CG110" s="981"/>
      <c r="CH110" s="981"/>
      <c r="CI110" s="981"/>
      <c r="CJ110" s="981"/>
      <c r="CK110" s="982" t="s">
        <v>429</v>
      </c>
      <c r="CL110" s="983"/>
      <c r="CM110" s="965" t="s">
        <v>430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130</v>
      </c>
      <c r="DH110" s="967"/>
      <c r="DI110" s="967"/>
      <c r="DJ110" s="967"/>
      <c r="DK110" s="967"/>
      <c r="DL110" s="967" t="s">
        <v>130</v>
      </c>
      <c r="DM110" s="967"/>
      <c r="DN110" s="967"/>
      <c r="DO110" s="967"/>
      <c r="DP110" s="967"/>
      <c r="DQ110" s="967" t="s">
        <v>130</v>
      </c>
      <c r="DR110" s="967"/>
      <c r="DS110" s="967"/>
      <c r="DT110" s="967"/>
      <c r="DU110" s="967"/>
      <c r="DV110" s="968" t="s">
        <v>130</v>
      </c>
      <c r="DW110" s="968"/>
      <c r="DX110" s="968"/>
      <c r="DY110" s="968"/>
      <c r="DZ110" s="969"/>
    </row>
    <row r="111" spans="1:131" s="230" customFormat="1" ht="26.25" customHeight="1" x14ac:dyDescent="0.15">
      <c r="A111" s="970" t="s">
        <v>431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432</v>
      </c>
      <c r="AB111" s="974"/>
      <c r="AC111" s="974"/>
      <c r="AD111" s="974"/>
      <c r="AE111" s="975"/>
      <c r="AF111" s="976" t="s">
        <v>432</v>
      </c>
      <c r="AG111" s="974"/>
      <c r="AH111" s="974"/>
      <c r="AI111" s="974"/>
      <c r="AJ111" s="975"/>
      <c r="AK111" s="976" t="s">
        <v>432</v>
      </c>
      <c r="AL111" s="974"/>
      <c r="AM111" s="974"/>
      <c r="AN111" s="974"/>
      <c r="AO111" s="975"/>
      <c r="AP111" s="977" t="s">
        <v>432</v>
      </c>
      <c r="AQ111" s="978"/>
      <c r="AR111" s="978"/>
      <c r="AS111" s="978"/>
      <c r="AT111" s="979"/>
      <c r="AU111" s="944"/>
      <c r="AV111" s="945"/>
      <c r="AW111" s="945"/>
      <c r="AX111" s="945"/>
      <c r="AY111" s="945"/>
      <c r="AZ111" s="958" t="s">
        <v>433</v>
      </c>
      <c r="BA111" s="959"/>
      <c r="BB111" s="959"/>
      <c r="BC111" s="959"/>
      <c r="BD111" s="959"/>
      <c r="BE111" s="959"/>
      <c r="BF111" s="959"/>
      <c r="BG111" s="959"/>
      <c r="BH111" s="959"/>
      <c r="BI111" s="959"/>
      <c r="BJ111" s="959"/>
      <c r="BK111" s="959"/>
      <c r="BL111" s="959"/>
      <c r="BM111" s="959"/>
      <c r="BN111" s="959"/>
      <c r="BO111" s="959"/>
      <c r="BP111" s="960"/>
      <c r="BQ111" s="961" t="s">
        <v>434</v>
      </c>
      <c r="BR111" s="962"/>
      <c r="BS111" s="962"/>
      <c r="BT111" s="962"/>
      <c r="BU111" s="962"/>
      <c r="BV111" s="962" t="s">
        <v>434</v>
      </c>
      <c r="BW111" s="962"/>
      <c r="BX111" s="962"/>
      <c r="BY111" s="962"/>
      <c r="BZ111" s="962"/>
      <c r="CA111" s="962" t="s">
        <v>432</v>
      </c>
      <c r="CB111" s="962"/>
      <c r="CC111" s="962"/>
      <c r="CD111" s="962"/>
      <c r="CE111" s="962"/>
      <c r="CF111" s="956" t="s">
        <v>434</v>
      </c>
      <c r="CG111" s="957"/>
      <c r="CH111" s="957"/>
      <c r="CI111" s="957"/>
      <c r="CJ111" s="957"/>
      <c r="CK111" s="984"/>
      <c r="CL111" s="985"/>
      <c r="CM111" s="958" t="s">
        <v>435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434</v>
      </c>
      <c r="DH111" s="962"/>
      <c r="DI111" s="962"/>
      <c r="DJ111" s="962"/>
      <c r="DK111" s="962"/>
      <c r="DL111" s="962" t="s">
        <v>434</v>
      </c>
      <c r="DM111" s="962"/>
      <c r="DN111" s="962"/>
      <c r="DO111" s="962"/>
      <c r="DP111" s="962"/>
      <c r="DQ111" s="962" t="s">
        <v>434</v>
      </c>
      <c r="DR111" s="962"/>
      <c r="DS111" s="962"/>
      <c r="DT111" s="962"/>
      <c r="DU111" s="962"/>
      <c r="DV111" s="963" t="s">
        <v>434</v>
      </c>
      <c r="DW111" s="963"/>
      <c r="DX111" s="963"/>
      <c r="DY111" s="963"/>
      <c r="DZ111" s="964"/>
    </row>
    <row r="112" spans="1:131" s="230" customFormat="1" ht="26.25" customHeight="1" x14ac:dyDescent="0.15">
      <c r="A112" s="988" t="s">
        <v>436</v>
      </c>
      <c r="B112" s="989"/>
      <c r="C112" s="959" t="s">
        <v>437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432</v>
      </c>
      <c r="AB112" s="995"/>
      <c r="AC112" s="995"/>
      <c r="AD112" s="995"/>
      <c r="AE112" s="996"/>
      <c r="AF112" s="997" t="s">
        <v>432</v>
      </c>
      <c r="AG112" s="995"/>
      <c r="AH112" s="995"/>
      <c r="AI112" s="995"/>
      <c r="AJ112" s="996"/>
      <c r="AK112" s="997" t="s">
        <v>432</v>
      </c>
      <c r="AL112" s="995"/>
      <c r="AM112" s="995"/>
      <c r="AN112" s="995"/>
      <c r="AO112" s="996"/>
      <c r="AP112" s="998" t="s">
        <v>432</v>
      </c>
      <c r="AQ112" s="999"/>
      <c r="AR112" s="999"/>
      <c r="AS112" s="999"/>
      <c r="AT112" s="1000"/>
      <c r="AU112" s="944"/>
      <c r="AV112" s="945"/>
      <c r="AW112" s="945"/>
      <c r="AX112" s="945"/>
      <c r="AY112" s="945"/>
      <c r="AZ112" s="958" t="s">
        <v>438</v>
      </c>
      <c r="BA112" s="959"/>
      <c r="BB112" s="959"/>
      <c r="BC112" s="959"/>
      <c r="BD112" s="959"/>
      <c r="BE112" s="959"/>
      <c r="BF112" s="959"/>
      <c r="BG112" s="959"/>
      <c r="BH112" s="959"/>
      <c r="BI112" s="959"/>
      <c r="BJ112" s="959"/>
      <c r="BK112" s="959"/>
      <c r="BL112" s="959"/>
      <c r="BM112" s="959"/>
      <c r="BN112" s="959"/>
      <c r="BO112" s="959"/>
      <c r="BP112" s="960"/>
      <c r="BQ112" s="961">
        <v>288752</v>
      </c>
      <c r="BR112" s="962"/>
      <c r="BS112" s="962"/>
      <c r="BT112" s="962"/>
      <c r="BU112" s="962"/>
      <c r="BV112" s="962">
        <v>271389</v>
      </c>
      <c r="BW112" s="962"/>
      <c r="BX112" s="962"/>
      <c r="BY112" s="962"/>
      <c r="BZ112" s="962"/>
      <c r="CA112" s="962">
        <v>296644</v>
      </c>
      <c r="CB112" s="962"/>
      <c r="CC112" s="962"/>
      <c r="CD112" s="962"/>
      <c r="CE112" s="962"/>
      <c r="CF112" s="956">
        <v>7</v>
      </c>
      <c r="CG112" s="957"/>
      <c r="CH112" s="957"/>
      <c r="CI112" s="957"/>
      <c r="CJ112" s="957"/>
      <c r="CK112" s="984"/>
      <c r="CL112" s="985"/>
      <c r="CM112" s="958" t="s">
        <v>439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432</v>
      </c>
      <c r="DH112" s="962"/>
      <c r="DI112" s="962"/>
      <c r="DJ112" s="962"/>
      <c r="DK112" s="962"/>
      <c r="DL112" s="962" t="s">
        <v>432</v>
      </c>
      <c r="DM112" s="962"/>
      <c r="DN112" s="962"/>
      <c r="DO112" s="962"/>
      <c r="DP112" s="962"/>
      <c r="DQ112" s="962" t="s">
        <v>432</v>
      </c>
      <c r="DR112" s="962"/>
      <c r="DS112" s="962"/>
      <c r="DT112" s="962"/>
      <c r="DU112" s="962"/>
      <c r="DV112" s="963" t="s">
        <v>432</v>
      </c>
      <c r="DW112" s="963"/>
      <c r="DX112" s="963"/>
      <c r="DY112" s="963"/>
      <c r="DZ112" s="964"/>
    </row>
    <row r="113" spans="1:130" s="230" customFormat="1" ht="26.25" customHeight="1" x14ac:dyDescent="0.15">
      <c r="A113" s="990"/>
      <c r="B113" s="991"/>
      <c r="C113" s="959" t="s">
        <v>440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18585</v>
      </c>
      <c r="AB113" s="974"/>
      <c r="AC113" s="974"/>
      <c r="AD113" s="974"/>
      <c r="AE113" s="975"/>
      <c r="AF113" s="976">
        <v>24929</v>
      </c>
      <c r="AG113" s="974"/>
      <c r="AH113" s="974"/>
      <c r="AI113" s="974"/>
      <c r="AJ113" s="975"/>
      <c r="AK113" s="976">
        <v>24440</v>
      </c>
      <c r="AL113" s="974"/>
      <c r="AM113" s="974"/>
      <c r="AN113" s="974"/>
      <c r="AO113" s="975"/>
      <c r="AP113" s="977">
        <v>0.6</v>
      </c>
      <c r="AQ113" s="978"/>
      <c r="AR113" s="978"/>
      <c r="AS113" s="978"/>
      <c r="AT113" s="979"/>
      <c r="AU113" s="944"/>
      <c r="AV113" s="945"/>
      <c r="AW113" s="945"/>
      <c r="AX113" s="945"/>
      <c r="AY113" s="945"/>
      <c r="AZ113" s="958" t="s">
        <v>441</v>
      </c>
      <c r="BA113" s="959"/>
      <c r="BB113" s="959"/>
      <c r="BC113" s="959"/>
      <c r="BD113" s="959"/>
      <c r="BE113" s="959"/>
      <c r="BF113" s="959"/>
      <c r="BG113" s="959"/>
      <c r="BH113" s="959"/>
      <c r="BI113" s="959"/>
      <c r="BJ113" s="959"/>
      <c r="BK113" s="959"/>
      <c r="BL113" s="959"/>
      <c r="BM113" s="959"/>
      <c r="BN113" s="959"/>
      <c r="BO113" s="959"/>
      <c r="BP113" s="960"/>
      <c r="BQ113" s="961">
        <v>560741</v>
      </c>
      <c r="BR113" s="962"/>
      <c r="BS113" s="962"/>
      <c r="BT113" s="962"/>
      <c r="BU113" s="962"/>
      <c r="BV113" s="962">
        <v>492023</v>
      </c>
      <c r="BW113" s="962"/>
      <c r="BX113" s="962"/>
      <c r="BY113" s="962"/>
      <c r="BZ113" s="962"/>
      <c r="CA113" s="962">
        <v>429662</v>
      </c>
      <c r="CB113" s="962"/>
      <c r="CC113" s="962"/>
      <c r="CD113" s="962"/>
      <c r="CE113" s="962"/>
      <c r="CF113" s="956">
        <v>10.199999999999999</v>
      </c>
      <c r="CG113" s="957"/>
      <c r="CH113" s="957"/>
      <c r="CI113" s="957"/>
      <c r="CJ113" s="957"/>
      <c r="CK113" s="984"/>
      <c r="CL113" s="985"/>
      <c r="CM113" s="958" t="s">
        <v>442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432</v>
      </c>
      <c r="DH113" s="995"/>
      <c r="DI113" s="995"/>
      <c r="DJ113" s="995"/>
      <c r="DK113" s="996"/>
      <c r="DL113" s="997" t="s">
        <v>432</v>
      </c>
      <c r="DM113" s="995"/>
      <c r="DN113" s="995"/>
      <c r="DO113" s="995"/>
      <c r="DP113" s="996"/>
      <c r="DQ113" s="997" t="s">
        <v>432</v>
      </c>
      <c r="DR113" s="995"/>
      <c r="DS113" s="995"/>
      <c r="DT113" s="995"/>
      <c r="DU113" s="996"/>
      <c r="DV113" s="998" t="s">
        <v>432</v>
      </c>
      <c r="DW113" s="999"/>
      <c r="DX113" s="999"/>
      <c r="DY113" s="999"/>
      <c r="DZ113" s="1000"/>
    </row>
    <row r="114" spans="1:130" s="230" customFormat="1" ht="26.25" customHeight="1" x14ac:dyDescent="0.15">
      <c r="A114" s="990"/>
      <c r="B114" s="991"/>
      <c r="C114" s="959" t="s">
        <v>443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67151</v>
      </c>
      <c r="AB114" s="995"/>
      <c r="AC114" s="995"/>
      <c r="AD114" s="995"/>
      <c r="AE114" s="996"/>
      <c r="AF114" s="997">
        <v>65325</v>
      </c>
      <c r="AG114" s="995"/>
      <c r="AH114" s="995"/>
      <c r="AI114" s="995"/>
      <c r="AJ114" s="996"/>
      <c r="AK114" s="997">
        <v>55618</v>
      </c>
      <c r="AL114" s="995"/>
      <c r="AM114" s="995"/>
      <c r="AN114" s="995"/>
      <c r="AO114" s="996"/>
      <c r="AP114" s="998">
        <v>1.3</v>
      </c>
      <c r="AQ114" s="999"/>
      <c r="AR114" s="999"/>
      <c r="AS114" s="999"/>
      <c r="AT114" s="1000"/>
      <c r="AU114" s="944"/>
      <c r="AV114" s="945"/>
      <c r="AW114" s="945"/>
      <c r="AX114" s="945"/>
      <c r="AY114" s="945"/>
      <c r="AZ114" s="958" t="s">
        <v>444</v>
      </c>
      <c r="BA114" s="959"/>
      <c r="BB114" s="959"/>
      <c r="BC114" s="959"/>
      <c r="BD114" s="959"/>
      <c r="BE114" s="959"/>
      <c r="BF114" s="959"/>
      <c r="BG114" s="959"/>
      <c r="BH114" s="959"/>
      <c r="BI114" s="959"/>
      <c r="BJ114" s="959"/>
      <c r="BK114" s="959"/>
      <c r="BL114" s="959"/>
      <c r="BM114" s="959"/>
      <c r="BN114" s="959"/>
      <c r="BO114" s="959"/>
      <c r="BP114" s="960"/>
      <c r="BQ114" s="961">
        <v>43698</v>
      </c>
      <c r="BR114" s="962"/>
      <c r="BS114" s="962"/>
      <c r="BT114" s="962"/>
      <c r="BU114" s="962"/>
      <c r="BV114" s="962" t="s">
        <v>432</v>
      </c>
      <c r="BW114" s="962"/>
      <c r="BX114" s="962"/>
      <c r="BY114" s="962"/>
      <c r="BZ114" s="962"/>
      <c r="CA114" s="962" t="s">
        <v>432</v>
      </c>
      <c r="CB114" s="962"/>
      <c r="CC114" s="962"/>
      <c r="CD114" s="962"/>
      <c r="CE114" s="962"/>
      <c r="CF114" s="956" t="s">
        <v>432</v>
      </c>
      <c r="CG114" s="957"/>
      <c r="CH114" s="957"/>
      <c r="CI114" s="957"/>
      <c r="CJ114" s="957"/>
      <c r="CK114" s="984"/>
      <c r="CL114" s="985"/>
      <c r="CM114" s="958" t="s">
        <v>445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432</v>
      </c>
      <c r="DH114" s="995"/>
      <c r="DI114" s="995"/>
      <c r="DJ114" s="995"/>
      <c r="DK114" s="996"/>
      <c r="DL114" s="997" t="s">
        <v>432</v>
      </c>
      <c r="DM114" s="995"/>
      <c r="DN114" s="995"/>
      <c r="DO114" s="995"/>
      <c r="DP114" s="996"/>
      <c r="DQ114" s="997" t="s">
        <v>432</v>
      </c>
      <c r="DR114" s="995"/>
      <c r="DS114" s="995"/>
      <c r="DT114" s="995"/>
      <c r="DU114" s="996"/>
      <c r="DV114" s="998" t="s">
        <v>432</v>
      </c>
      <c r="DW114" s="999"/>
      <c r="DX114" s="999"/>
      <c r="DY114" s="999"/>
      <c r="DZ114" s="1000"/>
    </row>
    <row r="115" spans="1:130" s="230" customFormat="1" ht="26.25" customHeight="1" x14ac:dyDescent="0.15">
      <c r="A115" s="990"/>
      <c r="B115" s="991"/>
      <c r="C115" s="959" t="s">
        <v>446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432</v>
      </c>
      <c r="AB115" s="974"/>
      <c r="AC115" s="974"/>
      <c r="AD115" s="974"/>
      <c r="AE115" s="975"/>
      <c r="AF115" s="976" t="s">
        <v>432</v>
      </c>
      <c r="AG115" s="974"/>
      <c r="AH115" s="974"/>
      <c r="AI115" s="974"/>
      <c r="AJ115" s="975"/>
      <c r="AK115" s="976" t="s">
        <v>432</v>
      </c>
      <c r="AL115" s="974"/>
      <c r="AM115" s="974"/>
      <c r="AN115" s="974"/>
      <c r="AO115" s="975"/>
      <c r="AP115" s="977" t="s">
        <v>432</v>
      </c>
      <c r="AQ115" s="978"/>
      <c r="AR115" s="978"/>
      <c r="AS115" s="978"/>
      <c r="AT115" s="979"/>
      <c r="AU115" s="944"/>
      <c r="AV115" s="945"/>
      <c r="AW115" s="945"/>
      <c r="AX115" s="945"/>
      <c r="AY115" s="945"/>
      <c r="AZ115" s="958" t="s">
        <v>447</v>
      </c>
      <c r="BA115" s="959"/>
      <c r="BB115" s="959"/>
      <c r="BC115" s="959"/>
      <c r="BD115" s="959"/>
      <c r="BE115" s="959"/>
      <c r="BF115" s="959"/>
      <c r="BG115" s="959"/>
      <c r="BH115" s="959"/>
      <c r="BI115" s="959"/>
      <c r="BJ115" s="959"/>
      <c r="BK115" s="959"/>
      <c r="BL115" s="959"/>
      <c r="BM115" s="959"/>
      <c r="BN115" s="959"/>
      <c r="BO115" s="959"/>
      <c r="BP115" s="960"/>
      <c r="BQ115" s="961" t="s">
        <v>432</v>
      </c>
      <c r="BR115" s="962"/>
      <c r="BS115" s="962"/>
      <c r="BT115" s="962"/>
      <c r="BU115" s="962"/>
      <c r="BV115" s="962" t="s">
        <v>432</v>
      </c>
      <c r="BW115" s="962"/>
      <c r="BX115" s="962"/>
      <c r="BY115" s="962"/>
      <c r="BZ115" s="962"/>
      <c r="CA115" s="962" t="s">
        <v>432</v>
      </c>
      <c r="CB115" s="962"/>
      <c r="CC115" s="962"/>
      <c r="CD115" s="962"/>
      <c r="CE115" s="962"/>
      <c r="CF115" s="956" t="s">
        <v>432</v>
      </c>
      <c r="CG115" s="957"/>
      <c r="CH115" s="957"/>
      <c r="CI115" s="957"/>
      <c r="CJ115" s="957"/>
      <c r="CK115" s="984"/>
      <c r="CL115" s="985"/>
      <c r="CM115" s="958" t="s">
        <v>448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432</v>
      </c>
      <c r="DH115" s="995"/>
      <c r="DI115" s="995"/>
      <c r="DJ115" s="995"/>
      <c r="DK115" s="996"/>
      <c r="DL115" s="997" t="s">
        <v>432</v>
      </c>
      <c r="DM115" s="995"/>
      <c r="DN115" s="995"/>
      <c r="DO115" s="995"/>
      <c r="DP115" s="996"/>
      <c r="DQ115" s="997" t="s">
        <v>432</v>
      </c>
      <c r="DR115" s="995"/>
      <c r="DS115" s="995"/>
      <c r="DT115" s="995"/>
      <c r="DU115" s="996"/>
      <c r="DV115" s="998" t="s">
        <v>432</v>
      </c>
      <c r="DW115" s="999"/>
      <c r="DX115" s="999"/>
      <c r="DY115" s="999"/>
      <c r="DZ115" s="1000"/>
    </row>
    <row r="116" spans="1:130" s="230" customFormat="1" ht="26.25" customHeight="1" x14ac:dyDescent="0.15">
      <c r="A116" s="992"/>
      <c r="B116" s="993"/>
      <c r="C116" s="1001" t="s">
        <v>449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432</v>
      </c>
      <c r="AB116" s="995"/>
      <c r="AC116" s="995"/>
      <c r="AD116" s="995"/>
      <c r="AE116" s="996"/>
      <c r="AF116" s="997" t="s">
        <v>432</v>
      </c>
      <c r="AG116" s="995"/>
      <c r="AH116" s="995"/>
      <c r="AI116" s="995"/>
      <c r="AJ116" s="996"/>
      <c r="AK116" s="997" t="s">
        <v>432</v>
      </c>
      <c r="AL116" s="995"/>
      <c r="AM116" s="995"/>
      <c r="AN116" s="995"/>
      <c r="AO116" s="996"/>
      <c r="AP116" s="998" t="s">
        <v>432</v>
      </c>
      <c r="AQ116" s="999"/>
      <c r="AR116" s="999"/>
      <c r="AS116" s="999"/>
      <c r="AT116" s="1000"/>
      <c r="AU116" s="944"/>
      <c r="AV116" s="945"/>
      <c r="AW116" s="945"/>
      <c r="AX116" s="945"/>
      <c r="AY116" s="945"/>
      <c r="AZ116" s="1003" t="s">
        <v>450</v>
      </c>
      <c r="BA116" s="1004"/>
      <c r="BB116" s="1004"/>
      <c r="BC116" s="1004"/>
      <c r="BD116" s="1004"/>
      <c r="BE116" s="1004"/>
      <c r="BF116" s="1004"/>
      <c r="BG116" s="1004"/>
      <c r="BH116" s="1004"/>
      <c r="BI116" s="1004"/>
      <c r="BJ116" s="1004"/>
      <c r="BK116" s="1004"/>
      <c r="BL116" s="1004"/>
      <c r="BM116" s="1004"/>
      <c r="BN116" s="1004"/>
      <c r="BO116" s="1004"/>
      <c r="BP116" s="1005"/>
      <c r="BQ116" s="961" t="s">
        <v>432</v>
      </c>
      <c r="BR116" s="962"/>
      <c r="BS116" s="962"/>
      <c r="BT116" s="962"/>
      <c r="BU116" s="962"/>
      <c r="BV116" s="962" t="s">
        <v>432</v>
      </c>
      <c r="BW116" s="962"/>
      <c r="BX116" s="962"/>
      <c r="BY116" s="962"/>
      <c r="BZ116" s="962"/>
      <c r="CA116" s="962" t="s">
        <v>432</v>
      </c>
      <c r="CB116" s="962"/>
      <c r="CC116" s="962"/>
      <c r="CD116" s="962"/>
      <c r="CE116" s="962"/>
      <c r="CF116" s="956" t="s">
        <v>432</v>
      </c>
      <c r="CG116" s="957"/>
      <c r="CH116" s="957"/>
      <c r="CI116" s="957"/>
      <c r="CJ116" s="957"/>
      <c r="CK116" s="984"/>
      <c r="CL116" s="985"/>
      <c r="CM116" s="958" t="s">
        <v>451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432</v>
      </c>
      <c r="DH116" s="995"/>
      <c r="DI116" s="995"/>
      <c r="DJ116" s="995"/>
      <c r="DK116" s="996"/>
      <c r="DL116" s="997" t="s">
        <v>432</v>
      </c>
      <c r="DM116" s="995"/>
      <c r="DN116" s="995"/>
      <c r="DO116" s="995"/>
      <c r="DP116" s="996"/>
      <c r="DQ116" s="997" t="s">
        <v>432</v>
      </c>
      <c r="DR116" s="995"/>
      <c r="DS116" s="995"/>
      <c r="DT116" s="995"/>
      <c r="DU116" s="996"/>
      <c r="DV116" s="998" t="s">
        <v>432</v>
      </c>
      <c r="DW116" s="999"/>
      <c r="DX116" s="999"/>
      <c r="DY116" s="999"/>
      <c r="DZ116" s="1000"/>
    </row>
    <row r="117" spans="1:130" s="230" customFormat="1" ht="26.25" customHeight="1" x14ac:dyDescent="0.15">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452</v>
      </c>
      <c r="Z117" s="930"/>
      <c r="AA117" s="1014">
        <v>416345</v>
      </c>
      <c r="AB117" s="1015"/>
      <c r="AC117" s="1015"/>
      <c r="AD117" s="1015"/>
      <c r="AE117" s="1016"/>
      <c r="AF117" s="1017">
        <v>440172</v>
      </c>
      <c r="AG117" s="1015"/>
      <c r="AH117" s="1015"/>
      <c r="AI117" s="1015"/>
      <c r="AJ117" s="1016"/>
      <c r="AK117" s="1017">
        <v>420632</v>
      </c>
      <c r="AL117" s="1015"/>
      <c r="AM117" s="1015"/>
      <c r="AN117" s="1015"/>
      <c r="AO117" s="1016"/>
      <c r="AP117" s="1018"/>
      <c r="AQ117" s="1019"/>
      <c r="AR117" s="1019"/>
      <c r="AS117" s="1019"/>
      <c r="AT117" s="1020"/>
      <c r="AU117" s="944"/>
      <c r="AV117" s="945"/>
      <c r="AW117" s="945"/>
      <c r="AX117" s="945"/>
      <c r="AY117" s="945"/>
      <c r="AZ117" s="1010" t="s">
        <v>453</v>
      </c>
      <c r="BA117" s="1011"/>
      <c r="BB117" s="1011"/>
      <c r="BC117" s="1011"/>
      <c r="BD117" s="1011"/>
      <c r="BE117" s="1011"/>
      <c r="BF117" s="1011"/>
      <c r="BG117" s="1011"/>
      <c r="BH117" s="1011"/>
      <c r="BI117" s="1011"/>
      <c r="BJ117" s="1011"/>
      <c r="BK117" s="1011"/>
      <c r="BL117" s="1011"/>
      <c r="BM117" s="1011"/>
      <c r="BN117" s="1011"/>
      <c r="BO117" s="1011"/>
      <c r="BP117" s="1012"/>
      <c r="BQ117" s="961" t="s">
        <v>434</v>
      </c>
      <c r="BR117" s="962"/>
      <c r="BS117" s="962"/>
      <c r="BT117" s="962"/>
      <c r="BU117" s="962"/>
      <c r="BV117" s="962" t="s">
        <v>454</v>
      </c>
      <c r="BW117" s="962"/>
      <c r="BX117" s="962"/>
      <c r="BY117" s="962"/>
      <c r="BZ117" s="962"/>
      <c r="CA117" s="962" t="s">
        <v>455</v>
      </c>
      <c r="CB117" s="962"/>
      <c r="CC117" s="962"/>
      <c r="CD117" s="962"/>
      <c r="CE117" s="962"/>
      <c r="CF117" s="956" t="s">
        <v>456</v>
      </c>
      <c r="CG117" s="957"/>
      <c r="CH117" s="957"/>
      <c r="CI117" s="957"/>
      <c r="CJ117" s="957"/>
      <c r="CK117" s="984"/>
      <c r="CL117" s="985"/>
      <c r="CM117" s="958" t="s">
        <v>457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455</v>
      </c>
      <c r="DH117" s="995"/>
      <c r="DI117" s="995"/>
      <c r="DJ117" s="995"/>
      <c r="DK117" s="996"/>
      <c r="DL117" s="997" t="s">
        <v>455</v>
      </c>
      <c r="DM117" s="995"/>
      <c r="DN117" s="995"/>
      <c r="DO117" s="995"/>
      <c r="DP117" s="996"/>
      <c r="DQ117" s="997" t="s">
        <v>458</v>
      </c>
      <c r="DR117" s="995"/>
      <c r="DS117" s="995"/>
      <c r="DT117" s="995"/>
      <c r="DU117" s="996"/>
      <c r="DV117" s="998" t="s">
        <v>454</v>
      </c>
      <c r="DW117" s="999"/>
      <c r="DX117" s="999"/>
      <c r="DY117" s="999"/>
      <c r="DZ117" s="1000"/>
    </row>
    <row r="118" spans="1:130" s="230" customFormat="1" ht="26.25" customHeight="1" x14ac:dyDescent="0.15">
      <c r="A118" s="948" t="s">
        <v>426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423</v>
      </c>
      <c r="AB118" s="929"/>
      <c r="AC118" s="929"/>
      <c r="AD118" s="929"/>
      <c r="AE118" s="930"/>
      <c r="AF118" s="928" t="s">
        <v>424</v>
      </c>
      <c r="AG118" s="929"/>
      <c r="AH118" s="929"/>
      <c r="AI118" s="929"/>
      <c r="AJ118" s="930"/>
      <c r="AK118" s="928" t="s">
        <v>307</v>
      </c>
      <c r="AL118" s="929"/>
      <c r="AM118" s="929"/>
      <c r="AN118" s="929"/>
      <c r="AO118" s="930"/>
      <c r="AP118" s="1006" t="s">
        <v>425</v>
      </c>
      <c r="AQ118" s="1007"/>
      <c r="AR118" s="1007"/>
      <c r="AS118" s="1007"/>
      <c r="AT118" s="1008"/>
      <c r="AU118" s="944"/>
      <c r="AV118" s="945"/>
      <c r="AW118" s="945"/>
      <c r="AX118" s="945"/>
      <c r="AY118" s="945"/>
      <c r="AZ118" s="1009" t="s">
        <v>459</v>
      </c>
      <c r="BA118" s="1001"/>
      <c r="BB118" s="1001"/>
      <c r="BC118" s="1001"/>
      <c r="BD118" s="1001"/>
      <c r="BE118" s="1001"/>
      <c r="BF118" s="1001"/>
      <c r="BG118" s="1001"/>
      <c r="BH118" s="1001"/>
      <c r="BI118" s="1001"/>
      <c r="BJ118" s="1001"/>
      <c r="BK118" s="1001"/>
      <c r="BL118" s="1001"/>
      <c r="BM118" s="1001"/>
      <c r="BN118" s="1001"/>
      <c r="BO118" s="1001"/>
      <c r="BP118" s="1002"/>
      <c r="BQ118" s="1035" t="s">
        <v>434</v>
      </c>
      <c r="BR118" s="1036"/>
      <c r="BS118" s="1036"/>
      <c r="BT118" s="1036"/>
      <c r="BU118" s="1036"/>
      <c r="BV118" s="1036" t="s">
        <v>434</v>
      </c>
      <c r="BW118" s="1036"/>
      <c r="BX118" s="1036"/>
      <c r="BY118" s="1036"/>
      <c r="BZ118" s="1036"/>
      <c r="CA118" s="1036" t="s">
        <v>456</v>
      </c>
      <c r="CB118" s="1036"/>
      <c r="CC118" s="1036"/>
      <c r="CD118" s="1036"/>
      <c r="CE118" s="1036"/>
      <c r="CF118" s="956" t="s">
        <v>454</v>
      </c>
      <c r="CG118" s="957"/>
      <c r="CH118" s="957"/>
      <c r="CI118" s="957"/>
      <c r="CJ118" s="957"/>
      <c r="CK118" s="984"/>
      <c r="CL118" s="985"/>
      <c r="CM118" s="958" t="s">
        <v>460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454</v>
      </c>
      <c r="DH118" s="995"/>
      <c r="DI118" s="995"/>
      <c r="DJ118" s="995"/>
      <c r="DK118" s="996"/>
      <c r="DL118" s="997" t="s">
        <v>456</v>
      </c>
      <c r="DM118" s="995"/>
      <c r="DN118" s="995"/>
      <c r="DO118" s="995"/>
      <c r="DP118" s="996"/>
      <c r="DQ118" s="997" t="s">
        <v>455</v>
      </c>
      <c r="DR118" s="995"/>
      <c r="DS118" s="995"/>
      <c r="DT118" s="995"/>
      <c r="DU118" s="996"/>
      <c r="DV118" s="998" t="s">
        <v>455</v>
      </c>
      <c r="DW118" s="999"/>
      <c r="DX118" s="999"/>
      <c r="DY118" s="999"/>
      <c r="DZ118" s="1000"/>
    </row>
    <row r="119" spans="1:130" s="230" customFormat="1" ht="26.25" customHeight="1" x14ac:dyDescent="0.15">
      <c r="A119" s="1092" t="s">
        <v>429</v>
      </c>
      <c r="B119" s="983"/>
      <c r="C119" s="965" t="s">
        <v>430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434</v>
      </c>
      <c r="AB119" s="936"/>
      <c r="AC119" s="936"/>
      <c r="AD119" s="936"/>
      <c r="AE119" s="937"/>
      <c r="AF119" s="938" t="s">
        <v>455</v>
      </c>
      <c r="AG119" s="936"/>
      <c r="AH119" s="936"/>
      <c r="AI119" s="936"/>
      <c r="AJ119" s="937"/>
      <c r="AK119" s="938" t="s">
        <v>456</v>
      </c>
      <c r="AL119" s="936"/>
      <c r="AM119" s="936"/>
      <c r="AN119" s="936"/>
      <c r="AO119" s="937"/>
      <c r="AP119" s="939" t="s">
        <v>458</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461</v>
      </c>
      <c r="BP119" s="1041"/>
      <c r="BQ119" s="1035">
        <v>3147207</v>
      </c>
      <c r="BR119" s="1036"/>
      <c r="BS119" s="1036"/>
      <c r="BT119" s="1036"/>
      <c r="BU119" s="1036"/>
      <c r="BV119" s="1036">
        <v>3170463</v>
      </c>
      <c r="BW119" s="1036"/>
      <c r="BX119" s="1036"/>
      <c r="BY119" s="1036"/>
      <c r="BZ119" s="1036"/>
      <c r="CA119" s="1036">
        <v>3264767</v>
      </c>
      <c r="CB119" s="1036"/>
      <c r="CC119" s="1036"/>
      <c r="CD119" s="1036"/>
      <c r="CE119" s="1036"/>
      <c r="CF119" s="1037"/>
      <c r="CG119" s="1038"/>
      <c r="CH119" s="1038"/>
      <c r="CI119" s="1038"/>
      <c r="CJ119" s="1039"/>
      <c r="CK119" s="986"/>
      <c r="CL119" s="987"/>
      <c r="CM119" s="1009" t="s">
        <v>462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454</v>
      </c>
      <c r="DH119" s="1022"/>
      <c r="DI119" s="1022"/>
      <c r="DJ119" s="1022"/>
      <c r="DK119" s="1023"/>
      <c r="DL119" s="1021" t="s">
        <v>454</v>
      </c>
      <c r="DM119" s="1022"/>
      <c r="DN119" s="1022"/>
      <c r="DO119" s="1022"/>
      <c r="DP119" s="1023"/>
      <c r="DQ119" s="1021" t="s">
        <v>454</v>
      </c>
      <c r="DR119" s="1022"/>
      <c r="DS119" s="1022"/>
      <c r="DT119" s="1022"/>
      <c r="DU119" s="1023"/>
      <c r="DV119" s="1024" t="s">
        <v>454</v>
      </c>
      <c r="DW119" s="1025"/>
      <c r="DX119" s="1025"/>
      <c r="DY119" s="1025"/>
      <c r="DZ119" s="1026"/>
    </row>
    <row r="120" spans="1:130" s="230" customFormat="1" ht="26.25" customHeight="1" x14ac:dyDescent="0.15">
      <c r="A120" s="1093"/>
      <c r="B120" s="985"/>
      <c r="C120" s="958" t="s">
        <v>435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458</v>
      </c>
      <c r="AB120" s="995"/>
      <c r="AC120" s="995"/>
      <c r="AD120" s="995"/>
      <c r="AE120" s="996"/>
      <c r="AF120" s="997" t="s">
        <v>454</v>
      </c>
      <c r="AG120" s="995"/>
      <c r="AH120" s="995"/>
      <c r="AI120" s="995"/>
      <c r="AJ120" s="996"/>
      <c r="AK120" s="997" t="s">
        <v>455</v>
      </c>
      <c r="AL120" s="995"/>
      <c r="AM120" s="995"/>
      <c r="AN120" s="995"/>
      <c r="AO120" s="996"/>
      <c r="AP120" s="998" t="s">
        <v>456</v>
      </c>
      <c r="AQ120" s="999"/>
      <c r="AR120" s="999"/>
      <c r="AS120" s="999"/>
      <c r="AT120" s="1000"/>
      <c r="AU120" s="1027" t="s">
        <v>463</v>
      </c>
      <c r="AV120" s="1028"/>
      <c r="AW120" s="1028"/>
      <c r="AX120" s="1028"/>
      <c r="AY120" s="1029"/>
      <c r="AZ120" s="965" t="s">
        <v>464</v>
      </c>
      <c r="BA120" s="933"/>
      <c r="BB120" s="933"/>
      <c r="BC120" s="933"/>
      <c r="BD120" s="933"/>
      <c r="BE120" s="933"/>
      <c r="BF120" s="933"/>
      <c r="BG120" s="933"/>
      <c r="BH120" s="933"/>
      <c r="BI120" s="933"/>
      <c r="BJ120" s="933"/>
      <c r="BK120" s="933"/>
      <c r="BL120" s="933"/>
      <c r="BM120" s="933"/>
      <c r="BN120" s="933"/>
      <c r="BO120" s="933"/>
      <c r="BP120" s="934"/>
      <c r="BQ120" s="966">
        <v>12426802</v>
      </c>
      <c r="BR120" s="967"/>
      <c r="BS120" s="967"/>
      <c r="BT120" s="967"/>
      <c r="BU120" s="967"/>
      <c r="BV120" s="967">
        <v>11624613</v>
      </c>
      <c r="BW120" s="967"/>
      <c r="BX120" s="967"/>
      <c r="BY120" s="967"/>
      <c r="BZ120" s="967"/>
      <c r="CA120" s="967">
        <v>15235894</v>
      </c>
      <c r="CB120" s="967"/>
      <c r="CC120" s="967"/>
      <c r="CD120" s="967"/>
      <c r="CE120" s="967"/>
      <c r="CF120" s="980">
        <v>360.2</v>
      </c>
      <c r="CG120" s="981"/>
      <c r="CH120" s="981"/>
      <c r="CI120" s="981"/>
      <c r="CJ120" s="981"/>
      <c r="CK120" s="1042" t="s">
        <v>465</v>
      </c>
      <c r="CL120" s="1043"/>
      <c r="CM120" s="1043"/>
      <c r="CN120" s="1043"/>
      <c r="CO120" s="1044"/>
      <c r="CP120" s="1050" t="s">
        <v>466</v>
      </c>
      <c r="CQ120" s="1051"/>
      <c r="CR120" s="1051"/>
      <c r="CS120" s="1051"/>
      <c r="CT120" s="1051"/>
      <c r="CU120" s="1051"/>
      <c r="CV120" s="1051"/>
      <c r="CW120" s="1051"/>
      <c r="CX120" s="1051"/>
      <c r="CY120" s="1051"/>
      <c r="CZ120" s="1051"/>
      <c r="DA120" s="1051"/>
      <c r="DB120" s="1051"/>
      <c r="DC120" s="1051"/>
      <c r="DD120" s="1051"/>
      <c r="DE120" s="1051"/>
      <c r="DF120" s="1052"/>
      <c r="DG120" s="966">
        <v>288752</v>
      </c>
      <c r="DH120" s="967"/>
      <c r="DI120" s="967"/>
      <c r="DJ120" s="967"/>
      <c r="DK120" s="967"/>
      <c r="DL120" s="967">
        <v>271389</v>
      </c>
      <c r="DM120" s="967"/>
      <c r="DN120" s="967"/>
      <c r="DO120" s="967"/>
      <c r="DP120" s="967"/>
      <c r="DQ120" s="967">
        <v>296644</v>
      </c>
      <c r="DR120" s="967"/>
      <c r="DS120" s="967"/>
      <c r="DT120" s="967"/>
      <c r="DU120" s="967"/>
      <c r="DV120" s="968">
        <v>7</v>
      </c>
      <c r="DW120" s="968"/>
      <c r="DX120" s="968"/>
      <c r="DY120" s="968"/>
      <c r="DZ120" s="969"/>
    </row>
    <row r="121" spans="1:130" s="230" customFormat="1" ht="26.25" customHeight="1" x14ac:dyDescent="0.15">
      <c r="A121" s="1093"/>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458</v>
      </c>
      <c r="AB121" s="995"/>
      <c r="AC121" s="995"/>
      <c r="AD121" s="995"/>
      <c r="AE121" s="996"/>
      <c r="AF121" s="997" t="s">
        <v>454</v>
      </c>
      <c r="AG121" s="995"/>
      <c r="AH121" s="995"/>
      <c r="AI121" s="995"/>
      <c r="AJ121" s="996"/>
      <c r="AK121" s="997" t="s">
        <v>458</v>
      </c>
      <c r="AL121" s="995"/>
      <c r="AM121" s="995"/>
      <c r="AN121" s="995"/>
      <c r="AO121" s="996"/>
      <c r="AP121" s="998" t="s">
        <v>455</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v>187597</v>
      </c>
      <c r="BR121" s="962"/>
      <c r="BS121" s="962"/>
      <c r="BT121" s="962"/>
      <c r="BU121" s="962"/>
      <c r="BV121" s="962">
        <v>49929</v>
      </c>
      <c r="BW121" s="962"/>
      <c r="BX121" s="962"/>
      <c r="BY121" s="962"/>
      <c r="BZ121" s="962"/>
      <c r="CA121" s="962">
        <v>33563</v>
      </c>
      <c r="CB121" s="962"/>
      <c r="CC121" s="962"/>
      <c r="CD121" s="962"/>
      <c r="CE121" s="962"/>
      <c r="CF121" s="956">
        <v>0.8</v>
      </c>
      <c r="CG121" s="957"/>
      <c r="CH121" s="957"/>
      <c r="CI121" s="957"/>
      <c r="CJ121" s="957"/>
      <c r="CK121" s="1045"/>
      <c r="CL121" s="1046"/>
      <c r="CM121" s="1046"/>
      <c r="CN121" s="1046"/>
      <c r="CO121" s="1047"/>
      <c r="CP121" s="1055" t="s">
        <v>469</v>
      </c>
      <c r="CQ121" s="1056"/>
      <c r="CR121" s="1056"/>
      <c r="CS121" s="1056"/>
      <c r="CT121" s="1056"/>
      <c r="CU121" s="1056"/>
      <c r="CV121" s="1056"/>
      <c r="CW121" s="1056"/>
      <c r="CX121" s="1056"/>
      <c r="CY121" s="1056"/>
      <c r="CZ121" s="1056"/>
      <c r="DA121" s="1056"/>
      <c r="DB121" s="1056"/>
      <c r="DC121" s="1056"/>
      <c r="DD121" s="1056"/>
      <c r="DE121" s="1056"/>
      <c r="DF121" s="1057"/>
      <c r="DG121" s="961" t="s">
        <v>455</v>
      </c>
      <c r="DH121" s="962"/>
      <c r="DI121" s="962"/>
      <c r="DJ121" s="962"/>
      <c r="DK121" s="962"/>
      <c r="DL121" s="962" t="s">
        <v>455</v>
      </c>
      <c r="DM121" s="962"/>
      <c r="DN121" s="962"/>
      <c r="DO121" s="962"/>
      <c r="DP121" s="962"/>
      <c r="DQ121" s="962" t="s">
        <v>456</v>
      </c>
      <c r="DR121" s="962"/>
      <c r="DS121" s="962"/>
      <c r="DT121" s="962"/>
      <c r="DU121" s="962"/>
      <c r="DV121" s="963" t="s">
        <v>458</v>
      </c>
      <c r="DW121" s="963"/>
      <c r="DX121" s="963"/>
      <c r="DY121" s="963"/>
      <c r="DZ121" s="964"/>
    </row>
    <row r="122" spans="1:130" s="230" customFormat="1" ht="26.25" customHeight="1" x14ac:dyDescent="0.15">
      <c r="A122" s="1093"/>
      <c r="B122" s="985"/>
      <c r="C122" s="958" t="s">
        <v>445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458</v>
      </c>
      <c r="AB122" s="995"/>
      <c r="AC122" s="995"/>
      <c r="AD122" s="995"/>
      <c r="AE122" s="996"/>
      <c r="AF122" s="997" t="s">
        <v>458</v>
      </c>
      <c r="AG122" s="995"/>
      <c r="AH122" s="995"/>
      <c r="AI122" s="995"/>
      <c r="AJ122" s="996"/>
      <c r="AK122" s="997" t="s">
        <v>458</v>
      </c>
      <c r="AL122" s="995"/>
      <c r="AM122" s="995"/>
      <c r="AN122" s="995"/>
      <c r="AO122" s="996"/>
      <c r="AP122" s="998" t="s">
        <v>454</v>
      </c>
      <c r="AQ122" s="999"/>
      <c r="AR122" s="999"/>
      <c r="AS122" s="999"/>
      <c r="AT122" s="1000"/>
      <c r="AU122" s="1030"/>
      <c r="AV122" s="1031"/>
      <c r="AW122" s="1031"/>
      <c r="AX122" s="1031"/>
      <c r="AY122" s="1032"/>
      <c r="AZ122" s="1009" t="s">
        <v>470</v>
      </c>
      <c r="BA122" s="1001"/>
      <c r="BB122" s="1001"/>
      <c r="BC122" s="1001"/>
      <c r="BD122" s="1001"/>
      <c r="BE122" s="1001"/>
      <c r="BF122" s="1001"/>
      <c r="BG122" s="1001"/>
      <c r="BH122" s="1001"/>
      <c r="BI122" s="1001"/>
      <c r="BJ122" s="1001"/>
      <c r="BK122" s="1001"/>
      <c r="BL122" s="1001"/>
      <c r="BM122" s="1001"/>
      <c r="BN122" s="1001"/>
      <c r="BO122" s="1001"/>
      <c r="BP122" s="1002"/>
      <c r="BQ122" s="1035">
        <v>4759864</v>
      </c>
      <c r="BR122" s="1036"/>
      <c r="BS122" s="1036"/>
      <c r="BT122" s="1036"/>
      <c r="BU122" s="1036"/>
      <c r="BV122" s="1036">
        <v>4713545</v>
      </c>
      <c r="BW122" s="1036"/>
      <c r="BX122" s="1036"/>
      <c r="BY122" s="1036"/>
      <c r="BZ122" s="1036"/>
      <c r="CA122" s="1036">
        <v>4475410</v>
      </c>
      <c r="CB122" s="1036"/>
      <c r="CC122" s="1036"/>
      <c r="CD122" s="1036"/>
      <c r="CE122" s="1036"/>
      <c r="CF122" s="1053">
        <v>105.8</v>
      </c>
      <c r="CG122" s="1054"/>
      <c r="CH122" s="1054"/>
      <c r="CI122" s="1054"/>
      <c r="CJ122" s="1054"/>
      <c r="CK122" s="1045"/>
      <c r="CL122" s="1046"/>
      <c r="CM122" s="1046"/>
      <c r="CN122" s="1046"/>
      <c r="CO122" s="1047"/>
      <c r="CP122" s="1055" t="s">
        <v>471</v>
      </c>
      <c r="CQ122" s="1056"/>
      <c r="CR122" s="1056"/>
      <c r="CS122" s="1056"/>
      <c r="CT122" s="1056"/>
      <c r="CU122" s="1056"/>
      <c r="CV122" s="1056"/>
      <c r="CW122" s="1056"/>
      <c r="CX122" s="1056"/>
      <c r="CY122" s="1056"/>
      <c r="CZ122" s="1056"/>
      <c r="DA122" s="1056"/>
      <c r="DB122" s="1056"/>
      <c r="DC122" s="1056"/>
      <c r="DD122" s="1056"/>
      <c r="DE122" s="1056"/>
      <c r="DF122" s="1057"/>
      <c r="DG122" s="961" t="s">
        <v>455</v>
      </c>
      <c r="DH122" s="962"/>
      <c r="DI122" s="962"/>
      <c r="DJ122" s="962"/>
      <c r="DK122" s="962"/>
      <c r="DL122" s="962" t="s">
        <v>455</v>
      </c>
      <c r="DM122" s="962"/>
      <c r="DN122" s="962"/>
      <c r="DO122" s="962"/>
      <c r="DP122" s="962"/>
      <c r="DQ122" s="962" t="s">
        <v>455</v>
      </c>
      <c r="DR122" s="962"/>
      <c r="DS122" s="962"/>
      <c r="DT122" s="962"/>
      <c r="DU122" s="962"/>
      <c r="DV122" s="963" t="s">
        <v>458</v>
      </c>
      <c r="DW122" s="963"/>
      <c r="DX122" s="963"/>
      <c r="DY122" s="963"/>
      <c r="DZ122" s="964"/>
    </row>
    <row r="123" spans="1:130" s="230" customFormat="1" ht="26.25" customHeight="1" x14ac:dyDescent="0.15">
      <c r="A123" s="1093"/>
      <c r="B123" s="985"/>
      <c r="C123" s="958" t="s">
        <v>451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455</v>
      </c>
      <c r="AB123" s="995"/>
      <c r="AC123" s="995"/>
      <c r="AD123" s="995"/>
      <c r="AE123" s="996"/>
      <c r="AF123" s="997" t="s">
        <v>458</v>
      </c>
      <c r="AG123" s="995"/>
      <c r="AH123" s="995"/>
      <c r="AI123" s="995"/>
      <c r="AJ123" s="996"/>
      <c r="AK123" s="997" t="s">
        <v>454</v>
      </c>
      <c r="AL123" s="995"/>
      <c r="AM123" s="995"/>
      <c r="AN123" s="995"/>
      <c r="AO123" s="996"/>
      <c r="AP123" s="998" t="s">
        <v>454</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472</v>
      </c>
      <c r="BP123" s="1041"/>
      <c r="BQ123" s="1099">
        <v>17374263</v>
      </c>
      <c r="BR123" s="1100"/>
      <c r="BS123" s="1100"/>
      <c r="BT123" s="1100"/>
      <c r="BU123" s="1100"/>
      <c r="BV123" s="1100">
        <v>16388087</v>
      </c>
      <c r="BW123" s="1100"/>
      <c r="BX123" s="1100"/>
      <c r="BY123" s="1100"/>
      <c r="BZ123" s="1100"/>
      <c r="CA123" s="1100">
        <v>19744867</v>
      </c>
      <c r="CB123" s="1100"/>
      <c r="CC123" s="1100"/>
      <c r="CD123" s="1100"/>
      <c r="CE123" s="1100"/>
      <c r="CF123" s="1037"/>
      <c r="CG123" s="1038"/>
      <c r="CH123" s="1038"/>
      <c r="CI123" s="1038"/>
      <c r="CJ123" s="1039"/>
      <c r="CK123" s="1045"/>
      <c r="CL123" s="1046"/>
      <c r="CM123" s="1046"/>
      <c r="CN123" s="1046"/>
      <c r="CO123" s="1047"/>
      <c r="CP123" s="1055" t="s">
        <v>473</v>
      </c>
      <c r="CQ123" s="1056"/>
      <c r="CR123" s="1056"/>
      <c r="CS123" s="1056"/>
      <c r="CT123" s="1056"/>
      <c r="CU123" s="1056"/>
      <c r="CV123" s="1056"/>
      <c r="CW123" s="1056"/>
      <c r="CX123" s="1056"/>
      <c r="CY123" s="1056"/>
      <c r="CZ123" s="1056"/>
      <c r="DA123" s="1056"/>
      <c r="DB123" s="1056"/>
      <c r="DC123" s="1056"/>
      <c r="DD123" s="1056"/>
      <c r="DE123" s="1056"/>
      <c r="DF123" s="1057"/>
      <c r="DG123" s="994" t="s">
        <v>458</v>
      </c>
      <c r="DH123" s="995"/>
      <c r="DI123" s="995"/>
      <c r="DJ123" s="995"/>
      <c r="DK123" s="996"/>
      <c r="DL123" s="997" t="s">
        <v>454</v>
      </c>
      <c r="DM123" s="995"/>
      <c r="DN123" s="995"/>
      <c r="DO123" s="995"/>
      <c r="DP123" s="996"/>
      <c r="DQ123" s="997" t="s">
        <v>458</v>
      </c>
      <c r="DR123" s="995"/>
      <c r="DS123" s="995"/>
      <c r="DT123" s="995"/>
      <c r="DU123" s="996"/>
      <c r="DV123" s="998" t="s">
        <v>458</v>
      </c>
      <c r="DW123" s="999"/>
      <c r="DX123" s="999"/>
      <c r="DY123" s="999"/>
      <c r="DZ123" s="1000"/>
    </row>
    <row r="124" spans="1:130" s="230" customFormat="1" ht="26.25" customHeight="1" thickBot="1" x14ac:dyDescent="0.2">
      <c r="A124" s="1093"/>
      <c r="B124" s="985"/>
      <c r="C124" s="958" t="s">
        <v>457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458</v>
      </c>
      <c r="AB124" s="995"/>
      <c r="AC124" s="995"/>
      <c r="AD124" s="995"/>
      <c r="AE124" s="996"/>
      <c r="AF124" s="997" t="s">
        <v>458</v>
      </c>
      <c r="AG124" s="995"/>
      <c r="AH124" s="995"/>
      <c r="AI124" s="995"/>
      <c r="AJ124" s="996"/>
      <c r="AK124" s="997" t="s">
        <v>458</v>
      </c>
      <c r="AL124" s="995"/>
      <c r="AM124" s="995"/>
      <c r="AN124" s="995"/>
      <c r="AO124" s="996"/>
      <c r="AP124" s="998" t="s">
        <v>458</v>
      </c>
      <c r="AQ124" s="999"/>
      <c r="AR124" s="999"/>
      <c r="AS124" s="999"/>
      <c r="AT124" s="1000"/>
      <c r="AU124" s="1095" t="s">
        <v>474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458</v>
      </c>
      <c r="BR124" s="1063"/>
      <c r="BS124" s="1063"/>
      <c r="BT124" s="1063"/>
      <c r="BU124" s="1063"/>
      <c r="BV124" s="1063" t="s">
        <v>458</v>
      </c>
      <c r="BW124" s="1063"/>
      <c r="BX124" s="1063"/>
      <c r="BY124" s="1063"/>
      <c r="BZ124" s="1063"/>
      <c r="CA124" s="1063" t="s">
        <v>458</v>
      </c>
      <c r="CB124" s="1063"/>
      <c r="CC124" s="1063"/>
      <c r="CD124" s="1063"/>
      <c r="CE124" s="1063"/>
      <c r="CF124" s="1064"/>
      <c r="CG124" s="1065"/>
      <c r="CH124" s="1065"/>
      <c r="CI124" s="1065"/>
      <c r="CJ124" s="1066"/>
      <c r="CK124" s="1048"/>
      <c r="CL124" s="1048"/>
      <c r="CM124" s="1048"/>
      <c r="CN124" s="1048"/>
      <c r="CO124" s="1049"/>
      <c r="CP124" s="1055" t="s">
        <v>475</v>
      </c>
      <c r="CQ124" s="1056"/>
      <c r="CR124" s="1056"/>
      <c r="CS124" s="1056"/>
      <c r="CT124" s="1056"/>
      <c r="CU124" s="1056"/>
      <c r="CV124" s="1056"/>
      <c r="CW124" s="1056"/>
      <c r="CX124" s="1056"/>
      <c r="CY124" s="1056"/>
      <c r="CZ124" s="1056"/>
      <c r="DA124" s="1056"/>
      <c r="DB124" s="1056"/>
      <c r="DC124" s="1056"/>
      <c r="DD124" s="1056"/>
      <c r="DE124" s="1056"/>
      <c r="DF124" s="1057"/>
      <c r="DG124" s="1040" t="s">
        <v>458</v>
      </c>
      <c r="DH124" s="1022"/>
      <c r="DI124" s="1022"/>
      <c r="DJ124" s="1022"/>
      <c r="DK124" s="1023"/>
      <c r="DL124" s="1021" t="s">
        <v>458</v>
      </c>
      <c r="DM124" s="1022"/>
      <c r="DN124" s="1022"/>
      <c r="DO124" s="1022"/>
      <c r="DP124" s="1023"/>
      <c r="DQ124" s="1021" t="s">
        <v>458</v>
      </c>
      <c r="DR124" s="1022"/>
      <c r="DS124" s="1022"/>
      <c r="DT124" s="1022"/>
      <c r="DU124" s="1023"/>
      <c r="DV124" s="1024" t="s">
        <v>458</v>
      </c>
      <c r="DW124" s="1025"/>
      <c r="DX124" s="1025"/>
      <c r="DY124" s="1025"/>
      <c r="DZ124" s="1026"/>
    </row>
    <row r="125" spans="1:130" s="230" customFormat="1" ht="26.25" customHeight="1" x14ac:dyDescent="0.15">
      <c r="A125" s="1093"/>
      <c r="B125" s="985"/>
      <c r="C125" s="958" t="s">
        <v>460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458</v>
      </c>
      <c r="AB125" s="995"/>
      <c r="AC125" s="995"/>
      <c r="AD125" s="995"/>
      <c r="AE125" s="996"/>
      <c r="AF125" s="997" t="s">
        <v>458</v>
      </c>
      <c r="AG125" s="995"/>
      <c r="AH125" s="995"/>
      <c r="AI125" s="995"/>
      <c r="AJ125" s="996"/>
      <c r="AK125" s="997" t="s">
        <v>458</v>
      </c>
      <c r="AL125" s="995"/>
      <c r="AM125" s="995"/>
      <c r="AN125" s="995"/>
      <c r="AO125" s="996"/>
      <c r="AP125" s="998" t="s">
        <v>458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476</v>
      </c>
      <c r="CL125" s="1043"/>
      <c r="CM125" s="1043"/>
      <c r="CN125" s="1043"/>
      <c r="CO125" s="1044"/>
      <c r="CP125" s="965" t="s">
        <v>477</v>
      </c>
      <c r="CQ125" s="933"/>
      <c r="CR125" s="933"/>
      <c r="CS125" s="933"/>
      <c r="CT125" s="933"/>
      <c r="CU125" s="933"/>
      <c r="CV125" s="933"/>
      <c r="CW125" s="933"/>
      <c r="CX125" s="933"/>
      <c r="CY125" s="933"/>
      <c r="CZ125" s="933"/>
      <c r="DA125" s="933"/>
      <c r="DB125" s="933"/>
      <c r="DC125" s="933"/>
      <c r="DD125" s="933"/>
      <c r="DE125" s="933"/>
      <c r="DF125" s="934"/>
      <c r="DG125" s="966" t="s">
        <v>458</v>
      </c>
      <c r="DH125" s="967"/>
      <c r="DI125" s="967"/>
      <c r="DJ125" s="967"/>
      <c r="DK125" s="967"/>
      <c r="DL125" s="967" t="s">
        <v>458</v>
      </c>
      <c r="DM125" s="967"/>
      <c r="DN125" s="967"/>
      <c r="DO125" s="967"/>
      <c r="DP125" s="967"/>
      <c r="DQ125" s="967" t="s">
        <v>458</v>
      </c>
      <c r="DR125" s="967"/>
      <c r="DS125" s="967"/>
      <c r="DT125" s="967"/>
      <c r="DU125" s="967"/>
      <c r="DV125" s="968" t="s">
        <v>458</v>
      </c>
      <c r="DW125" s="968"/>
      <c r="DX125" s="968"/>
      <c r="DY125" s="968"/>
      <c r="DZ125" s="969"/>
    </row>
    <row r="126" spans="1:130" s="230" customFormat="1" ht="26.25" customHeight="1" thickBot="1" x14ac:dyDescent="0.2">
      <c r="A126" s="1093"/>
      <c r="B126" s="985"/>
      <c r="C126" s="958" t="s">
        <v>462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458</v>
      </c>
      <c r="AB126" s="995"/>
      <c r="AC126" s="995"/>
      <c r="AD126" s="995"/>
      <c r="AE126" s="996"/>
      <c r="AF126" s="997" t="s">
        <v>458</v>
      </c>
      <c r="AG126" s="995"/>
      <c r="AH126" s="995"/>
      <c r="AI126" s="995"/>
      <c r="AJ126" s="996"/>
      <c r="AK126" s="997" t="s">
        <v>458</v>
      </c>
      <c r="AL126" s="995"/>
      <c r="AM126" s="995"/>
      <c r="AN126" s="995"/>
      <c r="AO126" s="996"/>
      <c r="AP126" s="998" t="s">
        <v>458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478</v>
      </c>
      <c r="CQ126" s="959"/>
      <c r="CR126" s="959"/>
      <c r="CS126" s="959"/>
      <c r="CT126" s="959"/>
      <c r="CU126" s="959"/>
      <c r="CV126" s="959"/>
      <c r="CW126" s="959"/>
      <c r="CX126" s="959"/>
      <c r="CY126" s="959"/>
      <c r="CZ126" s="959"/>
      <c r="DA126" s="959"/>
      <c r="DB126" s="959"/>
      <c r="DC126" s="959"/>
      <c r="DD126" s="959"/>
      <c r="DE126" s="959"/>
      <c r="DF126" s="960"/>
      <c r="DG126" s="961" t="s">
        <v>458</v>
      </c>
      <c r="DH126" s="962"/>
      <c r="DI126" s="962"/>
      <c r="DJ126" s="962"/>
      <c r="DK126" s="962"/>
      <c r="DL126" s="962" t="s">
        <v>458</v>
      </c>
      <c r="DM126" s="962"/>
      <c r="DN126" s="962"/>
      <c r="DO126" s="962"/>
      <c r="DP126" s="962"/>
      <c r="DQ126" s="962" t="s">
        <v>458</v>
      </c>
      <c r="DR126" s="962"/>
      <c r="DS126" s="962"/>
      <c r="DT126" s="962"/>
      <c r="DU126" s="962"/>
      <c r="DV126" s="963" t="s">
        <v>458</v>
      </c>
      <c r="DW126" s="963"/>
      <c r="DX126" s="963"/>
      <c r="DY126" s="963"/>
      <c r="DZ126" s="964"/>
    </row>
    <row r="127" spans="1:130" s="230" customFormat="1" ht="26.25" customHeight="1" x14ac:dyDescent="0.15">
      <c r="A127" s="1094"/>
      <c r="B127" s="987"/>
      <c r="C127" s="1009" t="s">
        <v>479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458</v>
      </c>
      <c r="AB127" s="995"/>
      <c r="AC127" s="995"/>
      <c r="AD127" s="995"/>
      <c r="AE127" s="996"/>
      <c r="AF127" s="997" t="s">
        <v>458</v>
      </c>
      <c r="AG127" s="995"/>
      <c r="AH127" s="995"/>
      <c r="AI127" s="995"/>
      <c r="AJ127" s="996"/>
      <c r="AK127" s="997" t="s">
        <v>458</v>
      </c>
      <c r="AL127" s="995"/>
      <c r="AM127" s="995"/>
      <c r="AN127" s="995"/>
      <c r="AO127" s="996"/>
      <c r="AP127" s="998" t="s">
        <v>458</v>
      </c>
      <c r="AQ127" s="999"/>
      <c r="AR127" s="999"/>
      <c r="AS127" s="999"/>
      <c r="AT127" s="1000"/>
      <c r="AU127" s="232"/>
      <c r="AV127" s="232"/>
      <c r="AW127" s="232"/>
      <c r="AX127" s="1067" t="s">
        <v>480</v>
      </c>
      <c r="AY127" s="1068"/>
      <c r="AZ127" s="1068"/>
      <c r="BA127" s="1068"/>
      <c r="BB127" s="1068"/>
      <c r="BC127" s="1068"/>
      <c r="BD127" s="1068"/>
      <c r="BE127" s="1069"/>
      <c r="BF127" s="1070" t="s">
        <v>481</v>
      </c>
      <c r="BG127" s="1068"/>
      <c r="BH127" s="1068"/>
      <c r="BI127" s="1068"/>
      <c r="BJ127" s="1068"/>
      <c r="BK127" s="1068"/>
      <c r="BL127" s="1069"/>
      <c r="BM127" s="1070" t="s">
        <v>482</v>
      </c>
      <c r="BN127" s="1068"/>
      <c r="BO127" s="1068"/>
      <c r="BP127" s="1068"/>
      <c r="BQ127" s="1068"/>
      <c r="BR127" s="1068"/>
      <c r="BS127" s="1069"/>
      <c r="BT127" s="1070" t="s">
        <v>483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484</v>
      </c>
      <c r="CQ127" s="959"/>
      <c r="CR127" s="959"/>
      <c r="CS127" s="959"/>
      <c r="CT127" s="959"/>
      <c r="CU127" s="959"/>
      <c r="CV127" s="959"/>
      <c r="CW127" s="959"/>
      <c r="CX127" s="959"/>
      <c r="CY127" s="959"/>
      <c r="CZ127" s="959"/>
      <c r="DA127" s="959"/>
      <c r="DB127" s="959"/>
      <c r="DC127" s="959"/>
      <c r="DD127" s="959"/>
      <c r="DE127" s="959"/>
      <c r="DF127" s="960"/>
      <c r="DG127" s="961" t="s">
        <v>458</v>
      </c>
      <c r="DH127" s="962"/>
      <c r="DI127" s="962"/>
      <c r="DJ127" s="962"/>
      <c r="DK127" s="962"/>
      <c r="DL127" s="962" t="s">
        <v>458</v>
      </c>
      <c r="DM127" s="962"/>
      <c r="DN127" s="962"/>
      <c r="DO127" s="962"/>
      <c r="DP127" s="962"/>
      <c r="DQ127" s="962" t="s">
        <v>458</v>
      </c>
      <c r="DR127" s="962"/>
      <c r="DS127" s="962"/>
      <c r="DT127" s="962"/>
      <c r="DU127" s="962"/>
      <c r="DV127" s="963" t="s">
        <v>458</v>
      </c>
      <c r="DW127" s="963"/>
      <c r="DX127" s="963"/>
      <c r="DY127" s="963"/>
      <c r="DZ127" s="964"/>
    </row>
    <row r="128" spans="1:130" s="230" customFormat="1" ht="26.25" customHeight="1" thickBot="1" x14ac:dyDescent="0.2">
      <c r="A128" s="1077" t="s">
        <v>485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486</v>
      </c>
      <c r="X128" s="1079"/>
      <c r="Y128" s="1079"/>
      <c r="Z128" s="1080"/>
      <c r="AA128" s="1081">
        <v>10705</v>
      </c>
      <c r="AB128" s="1082"/>
      <c r="AC128" s="1082"/>
      <c r="AD128" s="1082"/>
      <c r="AE128" s="1083"/>
      <c r="AF128" s="1084">
        <v>13276</v>
      </c>
      <c r="AG128" s="1082"/>
      <c r="AH128" s="1082"/>
      <c r="AI128" s="1082"/>
      <c r="AJ128" s="1083"/>
      <c r="AK128" s="1084">
        <v>18155</v>
      </c>
      <c r="AL128" s="1082"/>
      <c r="AM128" s="1082"/>
      <c r="AN128" s="1082"/>
      <c r="AO128" s="1083"/>
      <c r="AP128" s="1085"/>
      <c r="AQ128" s="1086"/>
      <c r="AR128" s="1086"/>
      <c r="AS128" s="1086"/>
      <c r="AT128" s="1087"/>
      <c r="AU128" s="232"/>
      <c r="AV128" s="232"/>
      <c r="AW128" s="232"/>
      <c r="AX128" s="932" t="s">
        <v>487</v>
      </c>
      <c r="AY128" s="933"/>
      <c r="AZ128" s="933"/>
      <c r="BA128" s="933"/>
      <c r="BB128" s="933"/>
      <c r="BC128" s="933"/>
      <c r="BD128" s="933"/>
      <c r="BE128" s="934"/>
      <c r="BF128" s="1088" t="s">
        <v>130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488</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130</v>
      </c>
      <c r="DM128" s="1074"/>
      <c r="DN128" s="1074"/>
      <c r="DO128" s="1074"/>
      <c r="DP128" s="1074"/>
      <c r="DQ128" s="1074" t="s">
        <v>130</v>
      </c>
      <c r="DR128" s="1074"/>
      <c r="DS128" s="1074"/>
      <c r="DT128" s="1074"/>
      <c r="DU128" s="1074"/>
      <c r="DV128" s="1075" t="s">
        <v>130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489</v>
      </c>
      <c r="X129" s="1107"/>
      <c r="Y129" s="1107"/>
      <c r="Z129" s="1108"/>
      <c r="AA129" s="994">
        <v>4400820</v>
      </c>
      <c r="AB129" s="995"/>
      <c r="AC129" s="995"/>
      <c r="AD129" s="995"/>
      <c r="AE129" s="996"/>
      <c r="AF129" s="997">
        <v>4676411</v>
      </c>
      <c r="AG129" s="995"/>
      <c r="AH129" s="995"/>
      <c r="AI129" s="995"/>
      <c r="AJ129" s="996"/>
      <c r="AK129" s="997">
        <v>4588432</v>
      </c>
      <c r="AL129" s="995"/>
      <c r="AM129" s="995"/>
      <c r="AN129" s="995"/>
      <c r="AO129" s="996"/>
      <c r="AP129" s="1109"/>
      <c r="AQ129" s="1110"/>
      <c r="AR129" s="1110"/>
      <c r="AS129" s="1110"/>
      <c r="AT129" s="1111"/>
      <c r="AU129" s="233"/>
      <c r="AV129" s="233"/>
      <c r="AW129" s="233"/>
      <c r="AX129" s="1101" t="s">
        <v>490</v>
      </c>
      <c r="AY129" s="959"/>
      <c r="AZ129" s="959"/>
      <c r="BA129" s="959"/>
      <c r="BB129" s="959"/>
      <c r="BC129" s="959"/>
      <c r="BD129" s="959"/>
      <c r="BE129" s="960"/>
      <c r="BF129" s="1102" t="s">
        <v>130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492</v>
      </c>
      <c r="X130" s="1107"/>
      <c r="Y130" s="1107"/>
      <c r="Z130" s="1108"/>
      <c r="AA130" s="994">
        <v>410211</v>
      </c>
      <c r="AB130" s="995"/>
      <c r="AC130" s="995"/>
      <c r="AD130" s="995"/>
      <c r="AE130" s="996"/>
      <c r="AF130" s="997">
        <v>376821</v>
      </c>
      <c r="AG130" s="995"/>
      <c r="AH130" s="995"/>
      <c r="AI130" s="995"/>
      <c r="AJ130" s="996"/>
      <c r="AK130" s="997">
        <v>358417</v>
      </c>
      <c r="AL130" s="995"/>
      <c r="AM130" s="995"/>
      <c r="AN130" s="995"/>
      <c r="AO130" s="996"/>
      <c r="AP130" s="1109"/>
      <c r="AQ130" s="1110"/>
      <c r="AR130" s="1110"/>
      <c r="AS130" s="1110"/>
      <c r="AT130" s="1111"/>
      <c r="AU130" s="233"/>
      <c r="AV130" s="233"/>
      <c r="AW130" s="233"/>
      <c r="AX130" s="1101" t="s">
        <v>493</v>
      </c>
      <c r="AY130" s="959"/>
      <c r="AZ130" s="959"/>
      <c r="BA130" s="959"/>
      <c r="BB130" s="959"/>
      <c r="BC130" s="959"/>
      <c r="BD130" s="959"/>
      <c r="BE130" s="960"/>
      <c r="BF130" s="1137">
        <v>0.6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40">
        <v>3990609</v>
      </c>
      <c r="AB131" s="1022"/>
      <c r="AC131" s="1022"/>
      <c r="AD131" s="1022"/>
      <c r="AE131" s="1023"/>
      <c r="AF131" s="1021">
        <v>4299590</v>
      </c>
      <c r="AG131" s="1022"/>
      <c r="AH131" s="1022"/>
      <c r="AI131" s="1022"/>
      <c r="AJ131" s="1023"/>
      <c r="AK131" s="1021">
        <v>4230015</v>
      </c>
      <c r="AL131" s="1022"/>
      <c r="AM131" s="1022"/>
      <c r="AN131" s="1022"/>
      <c r="AO131" s="1023"/>
      <c r="AP131" s="1146"/>
      <c r="AQ131" s="1147"/>
      <c r="AR131" s="1147"/>
      <c r="AS131" s="1147"/>
      <c r="AT131" s="1148"/>
      <c r="AU131" s="233"/>
      <c r="AV131" s="233"/>
      <c r="AW131" s="233"/>
      <c r="AX131" s="1119" t="s">
        <v>495</v>
      </c>
      <c r="AY131" s="762"/>
      <c r="AZ131" s="762"/>
      <c r="BA131" s="762"/>
      <c r="BB131" s="762"/>
      <c r="BC131" s="762"/>
      <c r="BD131" s="762"/>
      <c r="BE131" s="1072"/>
      <c r="BF131" s="1120" t="s">
        <v>130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497</v>
      </c>
      <c r="W132" s="1130"/>
      <c r="X132" s="1130"/>
      <c r="Y132" s="1130"/>
      <c r="Z132" s="1131"/>
      <c r="AA132" s="1132">
        <v>-0.11454391999999999</v>
      </c>
      <c r="AB132" s="1133"/>
      <c r="AC132" s="1133"/>
      <c r="AD132" s="1133"/>
      <c r="AE132" s="1134"/>
      <c r="AF132" s="1135">
        <v>1.1646459309999999</v>
      </c>
      <c r="AG132" s="1133"/>
      <c r="AH132" s="1133"/>
      <c r="AI132" s="1133"/>
      <c r="AJ132" s="1134"/>
      <c r="AK132" s="1135">
        <v>1.041603871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498</v>
      </c>
      <c r="W133" s="1113"/>
      <c r="X133" s="1113"/>
      <c r="Y133" s="1113"/>
      <c r="Z133" s="1114"/>
      <c r="AA133" s="1115">
        <v>-1.1000000000000001</v>
      </c>
      <c r="AB133" s="1116"/>
      <c r="AC133" s="1116"/>
      <c r="AD133" s="1116"/>
      <c r="AE133" s="1117"/>
      <c r="AF133" s="1115">
        <v>-0.1</v>
      </c>
      <c r="AG133" s="1116"/>
      <c r="AH133" s="1116"/>
      <c r="AI133" s="1116"/>
      <c r="AJ133" s="1117"/>
      <c r="AK133" s="1115">
        <v>0.6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36UxIKoDgMTlcgP3SpINFk29qQs2bewgJl34W1BBM5PPR/P5CB9JdW9dTAsDBCdbbGO1ZpwAWaG2WjsYJtefA==" saltValue="bDqWMOKB5GXkNcWS8aTT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Xa1IfGoRJMK590cByR5xRrPt+EijlJzMhm5TW0kzsc4y6AuPRLxvxYEdB9D3+vH9ZsUONI94cs8FW+AHip/cg==" saltValue="gYrvOfWhXzfo58niSTFX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92EQDzhvCpQLL/xGPE4B/mckhd0+oQCPMHhmhrJStxhAXU5jKuwEkDy+zddC9I/hSxTM5arrKlnxtkJwPqviA==" saltValue="1qBTye4K9Nk/K3mh8JPJ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507</v>
      </c>
      <c r="AL9" s="1153"/>
      <c r="AM9" s="1153"/>
      <c r="AN9" s="1154"/>
      <c r="AO9" s="281">
        <v>1827940</v>
      </c>
      <c r="AP9" s="281">
        <v>138965</v>
      </c>
      <c r="AQ9" s="282">
        <v>108757</v>
      </c>
      <c r="AR9" s="283">
        <v>27.8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508</v>
      </c>
      <c r="AL10" s="1153"/>
      <c r="AM10" s="1153"/>
      <c r="AN10" s="1154"/>
      <c r="AO10" s="284">
        <v>246678</v>
      </c>
      <c r="AP10" s="284">
        <v>18753</v>
      </c>
      <c r="AQ10" s="285">
        <v>15108</v>
      </c>
      <c r="AR10" s="286">
        <v>24.1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509</v>
      </c>
      <c r="AL11" s="1153"/>
      <c r="AM11" s="1153"/>
      <c r="AN11" s="1154"/>
      <c r="AO11" s="284" t="s">
        <v>510</v>
      </c>
      <c r="AP11" s="284" t="s">
        <v>510</v>
      </c>
      <c r="AQ11" s="285">
        <v>1414</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511</v>
      </c>
      <c r="AL12" s="1153"/>
      <c r="AM12" s="1153"/>
      <c r="AN12" s="1154"/>
      <c r="AO12" s="284" t="s">
        <v>510</v>
      </c>
      <c r="AP12" s="284" t="s">
        <v>510</v>
      </c>
      <c r="AQ12" s="285">
        <v>40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512</v>
      </c>
      <c r="AL13" s="1153"/>
      <c r="AM13" s="1153"/>
      <c r="AN13" s="1154"/>
      <c r="AO13" s="284">
        <v>80598</v>
      </c>
      <c r="AP13" s="284">
        <v>6127</v>
      </c>
      <c r="AQ13" s="285">
        <v>4611</v>
      </c>
      <c r="AR13" s="286">
        <v>32.9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513</v>
      </c>
      <c r="AL14" s="1153"/>
      <c r="AM14" s="1153"/>
      <c r="AN14" s="1154"/>
      <c r="AO14" s="284">
        <v>32125</v>
      </c>
      <c r="AP14" s="284">
        <v>2442</v>
      </c>
      <c r="AQ14" s="285">
        <v>2427</v>
      </c>
      <c r="AR14" s="286">
        <v>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514</v>
      </c>
      <c r="AL15" s="1156"/>
      <c r="AM15" s="1156"/>
      <c r="AN15" s="1157"/>
      <c r="AO15" s="284">
        <v>-120062</v>
      </c>
      <c r="AP15" s="284">
        <v>-9127</v>
      </c>
      <c r="AQ15" s="285">
        <v>-7785</v>
      </c>
      <c r="AR15" s="286">
        <v>17.2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2067279</v>
      </c>
      <c r="AP16" s="284">
        <v>157160</v>
      </c>
      <c r="AQ16" s="285">
        <v>124572</v>
      </c>
      <c r="AR16" s="286">
        <v>26.2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519</v>
      </c>
      <c r="AL21" s="1159"/>
      <c r="AM21" s="1159"/>
      <c r="AN21" s="1160"/>
      <c r="AO21" s="297">
        <v>11.33</v>
      </c>
      <c r="AP21" s="298">
        <v>10.78</v>
      </c>
      <c r="AQ21" s="299">
        <v>0.55000000000000004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520</v>
      </c>
      <c r="AL22" s="1159"/>
      <c r="AM22" s="1159"/>
      <c r="AN22" s="1160"/>
      <c r="AO22" s="302">
        <v>96.2</v>
      </c>
      <c r="AP22" s="303">
        <v>96.3</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524</v>
      </c>
      <c r="AL32" s="1167"/>
      <c r="AM32" s="1167"/>
      <c r="AN32" s="1168"/>
      <c r="AO32" s="312">
        <v>340574</v>
      </c>
      <c r="AP32" s="312">
        <v>25891</v>
      </c>
      <c r="AQ32" s="313">
        <v>62543</v>
      </c>
      <c r="AR32" s="314">
        <v>-58.6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525</v>
      </c>
      <c r="AL33" s="1167"/>
      <c r="AM33" s="1167"/>
      <c r="AN33" s="1168"/>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526</v>
      </c>
      <c r="AL34" s="1167"/>
      <c r="AM34" s="1167"/>
      <c r="AN34" s="1168"/>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527</v>
      </c>
      <c r="AL35" s="1167"/>
      <c r="AM35" s="1167"/>
      <c r="AN35" s="1168"/>
      <c r="AO35" s="312">
        <v>24440</v>
      </c>
      <c r="AP35" s="312">
        <v>1858</v>
      </c>
      <c r="AQ35" s="313">
        <v>16620</v>
      </c>
      <c r="AR35" s="314">
        <v>-88.8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528</v>
      </c>
      <c r="AL36" s="1167"/>
      <c r="AM36" s="1167"/>
      <c r="AN36" s="1168"/>
      <c r="AO36" s="312">
        <v>55618</v>
      </c>
      <c r="AP36" s="312">
        <v>4228</v>
      </c>
      <c r="AQ36" s="313">
        <v>3562</v>
      </c>
      <c r="AR36" s="314">
        <v>18.7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529</v>
      </c>
      <c r="AL37" s="1167"/>
      <c r="AM37" s="1167"/>
      <c r="AN37" s="1168"/>
      <c r="AO37" s="312" t="s">
        <v>510</v>
      </c>
      <c r="AP37" s="312" t="s">
        <v>510</v>
      </c>
      <c r="AQ37" s="313">
        <v>625</v>
      </c>
      <c r="AR37" s="314" t="s">
        <v>510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530</v>
      </c>
      <c r="AL38" s="1170"/>
      <c r="AM38" s="1170"/>
      <c r="AN38" s="1171"/>
      <c r="AO38" s="315" t="s">
        <v>510</v>
      </c>
      <c r="AP38" s="315" t="s">
        <v>510</v>
      </c>
      <c r="AQ38" s="316">
        <v>3</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531</v>
      </c>
      <c r="AL39" s="1170"/>
      <c r="AM39" s="1170"/>
      <c r="AN39" s="1171"/>
      <c r="AO39" s="312">
        <v>-18155</v>
      </c>
      <c r="AP39" s="312">
        <v>-1380</v>
      </c>
      <c r="AQ39" s="313">
        <v>-2822</v>
      </c>
      <c r="AR39" s="314">
        <v>-51.1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532</v>
      </c>
      <c r="AL40" s="1167"/>
      <c r="AM40" s="1167"/>
      <c r="AN40" s="1168"/>
      <c r="AO40" s="312">
        <v>-358417</v>
      </c>
      <c r="AP40" s="312">
        <v>-27248</v>
      </c>
      <c r="AQ40" s="313">
        <v>-53912</v>
      </c>
      <c r="AR40" s="314">
        <v>-49.5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44060</v>
      </c>
      <c r="AP41" s="312">
        <v>3350</v>
      </c>
      <c r="AQ41" s="313">
        <v>26618</v>
      </c>
      <c r="AR41" s="314">
        <v>-87.4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502</v>
      </c>
      <c r="AN49" s="1163" t="s">
        <v>536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1014712</v>
      </c>
      <c r="AN51" s="334">
        <v>74169</v>
      </c>
      <c r="AO51" s="335">
        <v>-65</v>
      </c>
      <c r="AP51" s="336">
        <v>88328</v>
      </c>
      <c r="AQ51" s="337">
        <v>-1.9</v>
      </c>
      <c r="AR51" s="338">
        <v>-63.1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597483</v>
      </c>
      <c r="AN52" s="342">
        <v>43672</v>
      </c>
      <c r="AO52" s="343">
        <v>-23.1</v>
      </c>
      <c r="AP52" s="344">
        <v>49013</v>
      </c>
      <c r="AQ52" s="345">
        <v>6.4</v>
      </c>
      <c r="AR52" s="346">
        <v>-29.5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3723304</v>
      </c>
      <c r="AN53" s="334">
        <v>275311</v>
      </c>
      <c r="AO53" s="335">
        <v>271.2</v>
      </c>
      <c r="AP53" s="336">
        <v>103390</v>
      </c>
      <c r="AQ53" s="337">
        <v>17.100000000000001</v>
      </c>
      <c r="AR53" s="338">
        <v>254.1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1062977</v>
      </c>
      <c r="AN54" s="342">
        <v>78599</v>
      </c>
      <c r="AO54" s="343">
        <v>80</v>
      </c>
      <c r="AP54" s="344">
        <v>51269</v>
      </c>
      <c r="AQ54" s="345">
        <v>4.5999999999999996</v>
      </c>
      <c r="AR54" s="346">
        <v>75.400000000000006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2509226</v>
      </c>
      <c r="AN55" s="334">
        <v>187130</v>
      </c>
      <c r="AO55" s="335">
        <v>-32</v>
      </c>
      <c r="AP55" s="336">
        <v>117234</v>
      </c>
      <c r="AQ55" s="337">
        <v>13.4</v>
      </c>
      <c r="AR55" s="338">
        <v>-45.4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1410517</v>
      </c>
      <c r="AN56" s="342">
        <v>105192</v>
      </c>
      <c r="AO56" s="343">
        <v>33.799999999999997</v>
      </c>
      <c r="AP56" s="344">
        <v>59796</v>
      </c>
      <c r="AQ56" s="345">
        <v>16.600000000000001</v>
      </c>
      <c r="AR56" s="346">
        <v>17.2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3241782</v>
      </c>
      <c r="AN57" s="334">
        <v>244276</v>
      </c>
      <c r="AO57" s="335">
        <v>30.5</v>
      </c>
      <c r="AP57" s="336">
        <v>97758</v>
      </c>
      <c r="AQ57" s="337">
        <v>-16.600000000000001</v>
      </c>
      <c r="AR57" s="338">
        <v>47.1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930624</v>
      </c>
      <c r="AN58" s="342">
        <v>70125</v>
      </c>
      <c r="AO58" s="343">
        <v>-33.299999999999997</v>
      </c>
      <c r="AP58" s="344">
        <v>45946</v>
      </c>
      <c r="AQ58" s="345">
        <v>-23.2</v>
      </c>
      <c r="AR58" s="346">
        <v>-10.1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3211382</v>
      </c>
      <c r="AN59" s="334">
        <v>244137</v>
      </c>
      <c r="AO59" s="335">
        <v>-0.1</v>
      </c>
      <c r="AP59" s="336">
        <v>91338</v>
      </c>
      <c r="AQ59" s="337">
        <v>-6.6</v>
      </c>
      <c r="AR59" s="338">
        <v>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609289</v>
      </c>
      <c r="AN60" s="342">
        <v>46320</v>
      </c>
      <c r="AO60" s="343">
        <v>-33.9</v>
      </c>
      <c r="AP60" s="344">
        <v>43989</v>
      </c>
      <c r="AQ60" s="345">
        <v>-4.3</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2740081</v>
      </c>
      <c r="AN61" s="349">
        <v>205005</v>
      </c>
      <c r="AO61" s="350">
        <v>40.9</v>
      </c>
      <c r="AP61" s="351">
        <v>99610</v>
      </c>
      <c r="AQ61" s="352">
        <v>1.1000000000000001</v>
      </c>
      <c r="AR61" s="338">
        <v>39.799999999999997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922178</v>
      </c>
      <c r="AN62" s="342">
        <v>68782</v>
      </c>
      <c r="AO62" s="343">
        <v>4.7</v>
      </c>
      <c r="AP62" s="344">
        <v>50003</v>
      </c>
      <c r="AQ62" s="345">
        <v>0</v>
      </c>
      <c r="AR62" s="346">
        <v>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lNt/7hCE2Ih+NNCIi/r4+HfWpbz7eQtcEeYT5erB8JY8BSjQyvDF/4eibk93R0dHxmIxv/rUABQjGwl743gjw==" saltValue="OxzDumAA5ciO/In1ODK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N90" sqref="CN9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BxQGIM7WBSEMXQzhUpB9ChL5VnyuuGbFFm4g1ML1+CXgZWbjM2g/PoDeX8QYi/aQgmXa/ECjX3PVg71yo3U9eg==" saltValue="3akUm9gTFAvhvms4x9dP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BH101" sqref="BH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w/wx/iiOywvOWETSyZTv6ZYCULNTp4cJWG47Pyr4ikFqizhMcVu5ROPjO6ehX2eX2a5e50ZWzBrBneAS88fBmg==" saltValue="mhfOyBuvHLFN/+bQyWrC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144.58000000000001</v>
      </c>
      <c r="G47" s="12">
        <v>143.6</v>
      </c>
      <c r="H47" s="12">
        <v>132.54</v>
      </c>
      <c r="I47" s="12">
        <v>123.93</v>
      </c>
      <c r="J47" s="13">
        <v>125.84</v>
      </c>
    </row>
    <row r="48" spans="2:10" ht="57.75" customHeight="1" x14ac:dyDescent="0.15">
      <c r="B48" s="14"/>
      <c r="C48" s="1177" t="s">
        <v>4</v>
      </c>
      <c r="D48" s="1177"/>
      <c r="E48" s="1178"/>
      <c r="F48" s="15">
        <v>4.74</v>
      </c>
      <c r="G48" s="16">
        <v>9.1999999999999993</v>
      </c>
      <c r="H48" s="16">
        <v>6.92</v>
      </c>
      <c r="I48" s="16">
        <v>5.27</v>
      </c>
      <c r="J48" s="17">
        <v>6.23</v>
      </c>
    </row>
    <row r="49" spans="2:10" ht="57.75" customHeight="1" thickBot="1" x14ac:dyDescent="0.2">
      <c r="B49" s="18"/>
      <c r="C49" s="1179" t="s">
        <v>5</v>
      </c>
      <c r="D49" s="1179"/>
      <c r="E49" s="1180"/>
      <c r="F49" s="19" t="s">
        <v>557</v>
      </c>
      <c r="G49" s="20">
        <v>4.68</v>
      </c>
      <c r="H49" s="20" t="s">
        <v>558</v>
      </c>
      <c r="I49" s="20" t="s">
        <v>559</v>
      </c>
      <c r="J49" s="21">
        <v>0.38</v>
      </c>
    </row>
    <row r="50" spans="2:10" x14ac:dyDescent="0.15"/>
  </sheetData>
  <sheetProtection algorithmName="SHA-512" hashValue="E9mdWI8NF+CbQ1uGctbD5+7351R1Gtz5LUsfr4DgJGtN/ZvpbERTNxbBAprHytiNBuWdKUA+boPcZNt5Kdw9UQ==" saltValue="iiuseEvegPKq7TnE5XNr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560</v>
      </c>
      <c r="D34" s="1187"/>
      <c r="E34" s="1188"/>
      <c r="F34" s="32">
        <v>24.83</v>
      </c>
      <c r="G34" s="33">
        <v>25.75</v>
      </c>
      <c r="H34" s="33">
        <v>23.06</v>
      </c>
      <c r="I34" s="33">
        <v>22.14</v>
      </c>
      <c r="J34" s="34">
        <v>13.55</v>
      </c>
      <c r="K34" s="22"/>
      <c r="L34" s="22"/>
      <c r="M34" s="22"/>
      <c r="N34" s="22"/>
      <c r="O34" s="22"/>
      <c r="P34" s="22"/>
    </row>
    <row r="35" spans="1:16" ht="39" customHeight="1" x14ac:dyDescent="0.15">
      <c r="A35" s="22"/>
      <c r="B35" s="35"/>
      <c r="C35" s="1181" t="s">
        <v>561</v>
      </c>
      <c r="D35" s="1182"/>
      <c r="E35" s="1183"/>
      <c r="F35" s="36">
        <v>4.74</v>
      </c>
      <c r="G35" s="37">
        <v>9.19</v>
      </c>
      <c r="H35" s="37">
        <v>6.91</v>
      </c>
      <c r="I35" s="37">
        <v>5.27</v>
      </c>
      <c r="J35" s="38">
        <v>6.22</v>
      </c>
      <c r="K35" s="22"/>
      <c r="L35" s="22"/>
      <c r="M35" s="22"/>
      <c r="N35" s="22"/>
      <c r="O35" s="22"/>
      <c r="P35" s="22"/>
    </row>
    <row r="36" spans="1:16" ht="39" customHeight="1" x14ac:dyDescent="0.15">
      <c r="A36" s="22"/>
      <c r="B36" s="35"/>
      <c r="C36" s="1181" t="s">
        <v>562</v>
      </c>
      <c r="D36" s="1182"/>
      <c r="E36" s="1183"/>
      <c r="F36" s="36">
        <v>0.8</v>
      </c>
      <c r="G36" s="37">
        <v>0.66</v>
      </c>
      <c r="H36" s="37">
        <v>0.1</v>
      </c>
      <c r="I36" s="37">
        <v>0.2</v>
      </c>
      <c r="J36" s="38">
        <v>1.0900000000000001</v>
      </c>
      <c r="K36" s="22"/>
      <c r="L36" s="22"/>
      <c r="M36" s="22"/>
      <c r="N36" s="22"/>
      <c r="O36" s="22"/>
      <c r="P36" s="22"/>
    </row>
    <row r="37" spans="1:16" ht="39" customHeight="1" x14ac:dyDescent="0.15">
      <c r="A37" s="22"/>
      <c r="B37" s="35"/>
      <c r="C37" s="1181" t="s">
        <v>563</v>
      </c>
      <c r="D37" s="1182"/>
      <c r="E37" s="1183"/>
      <c r="F37" s="36">
        <v>1.56</v>
      </c>
      <c r="G37" s="37">
        <v>1.65</v>
      </c>
      <c r="H37" s="37">
        <v>1.94</v>
      </c>
      <c r="I37" s="37">
        <v>1.97</v>
      </c>
      <c r="J37" s="38">
        <v>0.85</v>
      </c>
      <c r="K37" s="22"/>
      <c r="L37" s="22"/>
      <c r="M37" s="22"/>
      <c r="N37" s="22"/>
      <c r="O37" s="22"/>
      <c r="P37" s="22"/>
    </row>
    <row r="38" spans="1:16" ht="39" customHeight="1" x14ac:dyDescent="0.15">
      <c r="A38" s="22"/>
      <c r="B38" s="35"/>
      <c r="C38" s="1181" t="s">
        <v>564</v>
      </c>
      <c r="D38" s="1182"/>
      <c r="E38" s="1183"/>
      <c r="F38" s="36">
        <v>0.03</v>
      </c>
      <c r="G38" s="37">
        <v>0.02</v>
      </c>
      <c r="H38" s="37">
        <v>0.04</v>
      </c>
      <c r="I38" s="37">
        <v>0.03</v>
      </c>
      <c r="J38" s="38">
        <v>0.03</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565</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566</v>
      </c>
      <c r="D43" s="1185"/>
      <c r="E43" s="1186"/>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Uueh2sydpCHwEcAQgW9mEFiTyKFZDkJAh9gYmHIzcTfkXH83lH+UAAhTWOQcCSv/igoU/rv74NXwFdGG0seUw==" saltValue="EKqaSgLa8t3cr5ZhwFvg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335</v>
      </c>
      <c r="L45" s="60">
        <v>328</v>
      </c>
      <c r="M45" s="60">
        <v>331</v>
      </c>
      <c r="N45" s="60">
        <v>350</v>
      </c>
      <c r="O45" s="61">
        <v>341</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510</v>
      </c>
      <c r="L46" s="64" t="s">
        <v>510</v>
      </c>
      <c r="M46" s="64" t="s">
        <v>510</v>
      </c>
      <c r="N46" s="64" t="s">
        <v>510</v>
      </c>
      <c r="O46" s="65" t="s">
        <v>510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510</v>
      </c>
      <c r="L47" s="64" t="s">
        <v>510</v>
      </c>
      <c r="M47" s="64" t="s">
        <v>510</v>
      </c>
      <c r="N47" s="64" t="s">
        <v>510</v>
      </c>
      <c r="O47" s="65" t="s">
        <v>510</v>
      </c>
      <c r="P47" s="48"/>
      <c r="Q47" s="48"/>
      <c r="R47" s="48"/>
      <c r="S47" s="48"/>
      <c r="T47" s="48"/>
      <c r="U47" s="48"/>
    </row>
    <row r="48" spans="1:21" ht="30.75" customHeight="1" x14ac:dyDescent="0.15">
      <c r="A48" s="48"/>
      <c r="B48" s="1191"/>
      <c r="C48" s="1192"/>
      <c r="D48" s="62"/>
      <c r="E48" s="1197" t="s">
        <v>15</v>
      </c>
      <c r="F48" s="1197"/>
      <c r="G48" s="1197"/>
      <c r="H48" s="1197"/>
      <c r="I48" s="1197"/>
      <c r="J48" s="1198"/>
      <c r="K48" s="63">
        <v>20</v>
      </c>
      <c r="L48" s="64">
        <v>17</v>
      </c>
      <c r="M48" s="64">
        <v>19</v>
      </c>
      <c r="N48" s="64">
        <v>25</v>
      </c>
      <c r="O48" s="65">
        <v>24</v>
      </c>
      <c r="P48" s="48"/>
      <c r="Q48" s="48"/>
      <c r="R48" s="48"/>
      <c r="S48" s="48"/>
      <c r="T48" s="48"/>
      <c r="U48" s="48"/>
    </row>
    <row r="49" spans="1:21" ht="30.75" customHeight="1" x14ac:dyDescent="0.15">
      <c r="A49" s="48"/>
      <c r="B49" s="1191"/>
      <c r="C49" s="1192"/>
      <c r="D49" s="62"/>
      <c r="E49" s="1197" t="s">
        <v>16</v>
      </c>
      <c r="F49" s="1197"/>
      <c r="G49" s="1197"/>
      <c r="H49" s="1197"/>
      <c r="I49" s="1197"/>
      <c r="J49" s="1198"/>
      <c r="K49" s="63">
        <v>40</v>
      </c>
      <c r="L49" s="64">
        <v>49</v>
      </c>
      <c r="M49" s="64">
        <v>67</v>
      </c>
      <c r="N49" s="64">
        <v>65</v>
      </c>
      <c r="O49" s="65">
        <v>56</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510</v>
      </c>
      <c r="L50" s="64" t="s">
        <v>510</v>
      </c>
      <c r="M50" s="64" t="s">
        <v>510</v>
      </c>
      <c r="N50" s="64" t="s">
        <v>510</v>
      </c>
      <c r="O50" s="65" t="s">
        <v>510</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510</v>
      </c>
      <c r="L51" s="64" t="s">
        <v>510</v>
      </c>
      <c r="M51" s="64" t="s">
        <v>510</v>
      </c>
      <c r="N51" s="64" t="s">
        <v>510</v>
      </c>
      <c r="O51" s="65" t="s">
        <v>510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462</v>
      </c>
      <c r="L52" s="64">
        <v>453</v>
      </c>
      <c r="M52" s="64">
        <v>421</v>
      </c>
      <c r="N52" s="64">
        <v>390</v>
      </c>
      <c r="O52" s="65">
        <v>377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-67</v>
      </c>
      <c r="L53" s="69">
        <v>-59</v>
      </c>
      <c r="M53" s="69">
        <v>-4</v>
      </c>
      <c r="N53" s="69">
        <v>50</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29NX0NSy6aWyu5v7/tkTrkea15tgEMcJe+dbsP8Q7Mv45rx84gTCdRHoRo6qg865IDqy6J5YovyOsyYqOj+rQ==" saltValue="TNzlR9+GjhM2Wq8oyiSB9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20" t="s">
        <v>32</v>
      </c>
      <c r="C41" s="1221"/>
      <c r="D41" s="105"/>
      <c r="E41" s="1226" t="s">
        <v>33</v>
      </c>
      <c r="F41" s="1226"/>
      <c r="G41" s="1226"/>
      <c r="H41" s="1227"/>
      <c r="I41" s="355">
        <v>2203</v>
      </c>
      <c r="J41" s="356">
        <v>2111</v>
      </c>
      <c r="K41" s="356">
        <v>2254</v>
      </c>
      <c r="L41" s="356">
        <v>2407</v>
      </c>
      <c r="M41" s="357">
        <v>2538</v>
      </c>
    </row>
    <row r="42" spans="2:13" ht="27.75" customHeight="1" x14ac:dyDescent="0.15">
      <c r="B42" s="1222"/>
      <c r="C42" s="1223"/>
      <c r="D42" s="106"/>
      <c r="E42" s="1228" t="s">
        <v>34</v>
      </c>
      <c r="F42" s="1228"/>
      <c r="G42" s="1228"/>
      <c r="H42" s="1229"/>
      <c r="I42" s="358" t="s">
        <v>510</v>
      </c>
      <c r="J42" s="359" t="s">
        <v>510</v>
      </c>
      <c r="K42" s="359" t="s">
        <v>510</v>
      </c>
      <c r="L42" s="359" t="s">
        <v>510</v>
      </c>
      <c r="M42" s="360" t="s">
        <v>510</v>
      </c>
    </row>
    <row r="43" spans="2:13" ht="27.75" customHeight="1" x14ac:dyDescent="0.15">
      <c r="B43" s="1222"/>
      <c r="C43" s="1223"/>
      <c r="D43" s="106"/>
      <c r="E43" s="1228" t="s">
        <v>35</v>
      </c>
      <c r="F43" s="1228"/>
      <c r="G43" s="1228"/>
      <c r="H43" s="1229"/>
      <c r="I43" s="358">
        <v>323</v>
      </c>
      <c r="J43" s="359">
        <v>285</v>
      </c>
      <c r="K43" s="359">
        <v>289</v>
      </c>
      <c r="L43" s="359">
        <v>271</v>
      </c>
      <c r="M43" s="360">
        <v>297</v>
      </c>
    </row>
    <row r="44" spans="2:13" ht="27.75" customHeight="1" x14ac:dyDescent="0.15">
      <c r="B44" s="1222"/>
      <c r="C44" s="1223"/>
      <c r="D44" s="106"/>
      <c r="E44" s="1228" t="s">
        <v>36</v>
      </c>
      <c r="F44" s="1228"/>
      <c r="G44" s="1228"/>
      <c r="H44" s="1229"/>
      <c r="I44" s="358">
        <v>430</v>
      </c>
      <c r="J44" s="359">
        <v>563</v>
      </c>
      <c r="K44" s="359">
        <v>561</v>
      </c>
      <c r="L44" s="359">
        <v>492</v>
      </c>
      <c r="M44" s="360">
        <v>430</v>
      </c>
    </row>
    <row r="45" spans="2:13" ht="27.75" customHeight="1" x14ac:dyDescent="0.15">
      <c r="B45" s="1222"/>
      <c r="C45" s="1223"/>
      <c r="D45" s="106"/>
      <c r="E45" s="1228" t="s">
        <v>37</v>
      </c>
      <c r="F45" s="1228"/>
      <c r="G45" s="1228"/>
      <c r="H45" s="1229"/>
      <c r="I45" s="358">
        <v>734</v>
      </c>
      <c r="J45" s="359">
        <v>72</v>
      </c>
      <c r="K45" s="359">
        <v>44</v>
      </c>
      <c r="L45" s="359" t="s">
        <v>510</v>
      </c>
      <c r="M45" s="360" t="s">
        <v>510</v>
      </c>
    </row>
    <row r="46" spans="2:13" ht="27.75" customHeight="1" x14ac:dyDescent="0.15">
      <c r="B46" s="1222"/>
      <c r="C46" s="1223"/>
      <c r="D46" s="107"/>
      <c r="E46" s="1228" t="s">
        <v>38</v>
      </c>
      <c r="F46" s="1228"/>
      <c r="G46" s="1228"/>
      <c r="H46" s="1229"/>
      <c r="I46" s="358" t="s">
        <v>510</v>
      </c>
      <c r="J46" s="359" t="s">
        <v>510</v>
      </c>
      <c r="K46" s="359" t="s">
        <v>510</v>
      </c>
      <c r="L46" s="359" t="s">
        <v>510</v>
      </c>
      <c r="M46" s="360" t="s">
        <v>510</v>
      </c>
    </row>
    <row r="47" spans="2:13" ht="27.75" customHeight="1" x14ac:dyDescent="0.15">
      <c r="B47" s="1222"/>
      <c r="C47" s="1223"/>
      <c r="D47" s="108"/>
      <c r="E47" s="1230" t="s">
        <v>39</v>
      </c>
      <c r="F47" s="1231"/>
      <c r="G47" s="1231"/>
      <c r="H47" s="1232"/>
      <c r="I47" s="358" t="s">
        <v>510</v>
      </c>
      <c r="J47" s="359" t="s">
        <v>510</v>
      </c>
      <c r="K47" s="359" t="s">
        <v>510</v>
      </c>
      <c r="L47" s="359" t="s">
        <v>510</v>
      </c>
      <c r="M47" s="360" t="s">
        <v>510</v>
      </c>
    </row>
    <row r="48" spans="2:13" ht="27.75" customHeight="1" x14ac:dyDescent="0.15">
      <c r="B48" s="1222"/>
      <c r="C48" s="1223"/>
      <c r="D48" s="106"/>
      <c r="E48" s="1228" t="s">
        <v>40</v>
      </c>
      <c r="F48" s="1228"/>
      <c r="G48" s="1228"/>
      <c r="H48" s="1229"/>
      <c r="I48" s="358" t="s">
        <v>510</v>
      </c>
      <c r="J48" s="359" t="s">
        <v>510</v>
      </c>
      <c r="K48" s="359" t="s">
        <v>510</v>
      </c>
      <c r="L48" s="359" t="s">
        <v>510</v>
      </c>
      <c r="M48" s="360" t="s">
        <v>510</v>
      </c>
    </row>
    <row r="49" spans="2:13" ht="27.75" customHeight="1" x14ac:dyDescent="0.15">
      <c r="B49" s="1224"/>
      <c r="C49" s="1225"/>
      <c r="D49" s="106"/>
      <c r="E49" s="1228" t="s">
        <v>41</v>
      </c>
      <c r="F49" s="1228"/>
      <c r="G49" s="1228"/>
      <c r="H49" s="1229"/>
      <c r="I49" s="358" t="s">
        <v>510</v>
      </c>
      <c r="J49" s="359" t="s">
        <v>510</v>
      </c>
      <c r="K49" s="359" t="s">
        <v>510</v>
      </c>
      <c r="L49" s="359" t="s">
        <v>510</v>
      </c>
      <c r="M49" s="360" t="s">
        <v>510</v>
      </c>
    </row>
    <row r="50" spans="2:13" ht="27.75" customHeight="1" x14ac:dyDescent="0.15">
      <c r="B50" s="1233" t="s">
        <v>42</v>
      </c>
      <c r="C50" s="1234"/>
      <c r="D50" s="109"/>
      <c r="E50" s="1228" t="s">
        <v>43</v>
      </c>
      <c r="F50" s="1228"/>
      <c r="G50" s="1228"/>
      <c r="H50" s="1229"/>
      <c r="I50" s="358">
        <v>11923</v>
      </c>
      <c r="J50" s="359">
        <v>12226</v>
      </c>
      <c r="K50" s="359">
        <v>12427</v>
      </c>
      <c r="L50" s="359">
        <v>11625</v>
      </c>
      <c r="M50" s="360">
        <v>15236</v>
      </c>
    </row>
    <row r="51" spans="2:13" ht="27.75" customHeight="1" x14ac:dyDescent="0.15">
      <c r="B51" s="1222"/>
      <c r="C51" s="1223"/>
      <c r="D51" s="106"/>
      <c r="E51" s="1228" t="s">
        <v>44</v>
      </c>
      <c r="F51" s="1228"/>
      <c r="G51" s="1228"/>
      <c r="H51" s="1229"/>
      <c r="I51" s="358">
        <v>101</v>
      </c>
      <c r="J51" s="359">
        <v>93</v>
      </c>
      <c r="K51" s="359">
        <v>188</v>
      </c>
      <c r="L51" s="359">
        <v>50</v>
      </c>
      <c r="M51" s="360">
        <v>34</v>
      </c>
    </row>
    <row r="52" spans="2:13" ht="27.75" customHeight="1" x14ac:dyDescent="0.15">
      <c r="B52" s="1224"/>
      <c r="C52" s="1225"/>
      <c r="D52" s="106"/>
      <c r="E52" s="1228" t="s">
        <v>45</v>
      </c>
      <c r="F52" s="1228"/>
      <c r="G52" s="1228"/>
      <c r="H52" s="1229"/>
      <c r="I52" s="358">
        <v>4578</v>
      </c>
      <c r="J52" s="359">
        <v>4679</v>
      </c>
      <c r="K52" s="359">
        <v>4760</v>
      </c>
      <c r="L52" s="359">
        <v>4714</v>
      </c>
      <c r="M52" s="360">
        <v>4475</v>
      </c>
    </row>
    <row r="53" spans="2:13" ht="27.75" customHeight="1" thickBot="1" x14ac:dyDescent="0.2">
      <c r="B53" s="1235" t="s">
        <v>46</v>
      </c>
      <c r="C53" s="1236"/>
      <c r="D53" s="110"/>
      <c r="E53" s="1237" t="s">
        <v>47</v>
      </c>
      <c r="F53" s="1237"/>
      <c r="G53" s="1237"/>
      <c r="H53" s="1238"/>
      <c r="I53" s="361">
        <v>-12913</v>
      </c>
      <c r="J53" s="362">
        <v>-13967</v>
      </c>
      <c r="K53" s="362">
        <v>-14227</v>
      </c>
      <c r="L53" s="362">
        <v>-13218</v>
      </c>
      <c r="M53" s="363">
        <v>-16480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E1OQoVqS6EEfmaYejRfi/0X6/CwZUMM0xpL0cRO4iluqTk97qU57OPuHQ1uLVPgN7YH+3TqW97CDvUQY9YxWA==" saltValue="uCf01wuBNJQVM2NWLldh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7" t="s">
        <v>50</v>
      </c>
      <c r="D55" s="1247"/>
      <c r="E55" s="1248"/>
      <c r="F55" s="122">
        <v>5833</v>
      </c>
      <c r="G55" s="122">
        <v>5796</v>
      </c>
      <c r="H55" s="123">
        <v>5774</v>
      </c>
    </row>
    <row r="56" spans="2:8" ht="52.5" customHeight="1" x14ac:dyDescent="0.15">
      <c r="B56" s="124"/>
      <c r="C56" s="1249" t="s">
        <v>51</v>
      </c>
      <c r="D56" s="1249"/>
      <c r="E56" s="1250"/>
      <c r="F56" s="125">
        <v>764</v>
      </c>
      <c r="G56" s="125">
        <v>764</v>
      </c>
      <c r="H56" s="126">
        <v>764</v>
      </c>
    </row>
    <row r="57" spans="2:8" ht="53.25" customHeight="1" x14ac:dyDescent="0.15">
      <c r="B57" s="124"/>
      <c r="C57" s="1251" t="s">
        <v>52</v>
      </c>
      <c r="D57" s="1251"/>
      <c r="E57" s="1252"/>
      <c r="F57" s="127">
        <v>4944</v>
      </c>
      <c r="G57" s="127">
        <v>5707</v>
      </c>
      <c r="H57" s="128">
        <v>6390</v>
      </c>
    </row>
    <row r="58" spans="2:8" ht="45.75" customHeight="1" x14ac:dyDescent="0.15">
      <c r="B58" s="129"/>
      <c r="C58" s="1239" t="s">
        <v>576</v>
      </c>
      <c r="D58" s="1240"/>
      <c r="E58" s="1241"/>
      <c r="F58" s="130">
        <v>3180</v>
      </c>
      <c r="G58" s="130">
        <v>4091</v>
      </c>
      <c r="H58" s="131">
        <v>4556</v>
      </c>
    </row>
    <row r="59" spans="2:8" ht="45.75" customHeight="1" x14ac:dyDescent="0.15">
      <c r="B59" s="129"/>
      <c r="C59" s="1239" t="s">
        <v>577</v>
      </c>
      <c r="D59" s="1240"/>
      <c r="E59" s="1241"/>
      <c r="F59" s="130">
        <v>488</v>
      </c>
      <c r="G59" s="130">
        <v>825</v>
      </c>
      <c r="H59" s="131">
        <v>1043</v>
      </c>
    </row>
    <row r="60" spans="2:8" ht="45.75" customHeight="1" x14ac:dyDescent="0.15">
      <c r="B60" s="129"/>
      <c r="C60" s="1239" t="s">
        <v>578</v>
      </c>
      <c r="D60" s="1240"/>
      <c r="E60" s="1241"/>
      <c r="F60" s="130">
        <v>355</v>
      </c>
      <c r="G60" s="130">
        <v>355</v>
      </c>
      <c r="H60" s="131">
        <v>355</v>
      </c>
    </row>
    <row r="61" spans="2:8" ht="45.75" customHeight="1" x14ac:dyDescent="0.15">
      <c r="B61" s="129"/>
      <c r="C61" s="1239" t="s">
        <v>579</v>
      </c>
      <c r="D61" s="1240"/>
      <c r="E61" s="1241"/>
      <c r="F61" s="130">
        <v>250</v>
      </c>
      <c r="G61" s="130">
        <v>250</v>
      </c>
      <c r="H61" s="131">
        <v>250</v>
      </c>
    </row>
    <row r="62" spans="2:8" ht="45.75" customHeight="1" thickBot="1" x14ac:dyDescent="0.2">
      <c r="B62" s="132"/>
      <c r="C62" s="1242" t="s">
        <v>580</v>
      </c>
      <c r="D62" s="1243"/>
      <c r="E62" s="1244"/>
      <c r="F62" s="133">
        <v>186</v>
      </c>
      <c r="G62" s="133">
        <v>186</v>
      </c>
      <c r="H62" s="134">
        <v>186</v>
      </c>
    </row>
    <row r="63" spans="2:8" ht="52.5" customHeight="1" thickBot="1" x14ac:dyDescent="0.2">
      <c r="B63" s="135"/>
      <c r="C63" s="1245" t="s">
        <v>53</v>
      </c>
      <c r="D63" s="1245"/>
      <c r="E63" s="1246"/>
      <c r="F63" s="136">
        <v>11541</v>
      </c>
      <c r="G63" s="136">
        <v>12267</v>
      </c>
      <c r="H63" s="137">
        <v>12928</v>
      </c>
    </row>
    <row r="64" spans="2:8" x14ac:dyDescent="0.15"/>
  </sheetData>
  <sheetProtection algorithmName="SHA-512" hashValue="ih3bVJYwqT/NCHl+07ko+Otqv5CiCXUkAwQcREOhxV9TyRVvxJZhkBvk1EG2p9BGBMLaRjTRM6pn40tNlqG9fA==" saltValue="IkUD/nGtUgJFCKGikPRl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67" zoomScale="85" zoomScaleNormal="85"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594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595</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552</v>
      </c>
      <c r="BQ50" s="1258"/>
      <c r="BR50" s="1258"/>
      <c r="BS50" s="1258"/>
      <c r="BT50" s="1258"/>
      <c r="BU50" s="1258"/>
      <c r="BV50" s="1258"/>
      <c r="BW50" s="1258"/>
      <c r="BX50" s="1258" t="s">
        <v>553</v>
      </c>
      <c r="BY50" s="1258"/>
      <c r="BZ50" s="1258"/>
      <c r="CA50" s="1258"/>
      <c r="CB50" s="1258"/>
      <c r="CC50" s="1258"/>
      <c r="CD50" s="1258"/>
      <c r="CE50" s="1258"/>
      <c r="CF50" s="1258" t="s">
        <v>554</v>
      </c>
      <c r="CG50" s="1258"/>
      <c r="CH50" s="1258"/>
      <c r="CI50" s="1258"/>
      <c r="CJ50" s="1258"/>
      <c r="CK50" s="1258"/>
      <c r="CL50" s="1258"/>
      <c r="CM50" s="1258"/>
      <c r="CN50" s="1258" t="s">
        <v>555</v>
      </c>
      <c r="CO50" s="1258"/>
      <c r="CP50" s="1258"/>
      <c r="CQ50" s="1258"/>
      <c r="CR50" s="1258"/>
      <c r="CS50" s="1258"/>
      <c r="CT50" s="1258"/>
      <c r="CU50" s="1258"/>
      <c r="CV50" s="1258" t="s">
        <v>556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596</v>
      </c>
      <c r="AO51" s="1256"/>
      <c r="AP51" s="1256"/>
      <c r="AQ51" s="1256"/>
      <c r="AR51" s="1256"/>
      <c r="AS51" s="1256"/>
      <c r="AT51" s="1256"/>
      <c r="AU51" s="1256"/>
      <c r="AV51" s="1256"/>
      <c r="AW51" s="1256"/>
      <c r="AX51" s="1256"/>
      <c r="AY51" s="1256"/>
      <c r="AZ51" s="1256"/>
      <c r="BA51" s="1256"/>
      <c r="BB51" s="1256" t="s">
        <v>597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598</v>
      </c>
      <c r="BC53" s="1256"/>
      <c r="BD53" s="1256"/>
      <c r="BE53" s="1256"/>
      <c r="BF53" s="1256"/>
      <c r="BG53" s="1256"/>
      <c r="BH53" s="1256"/>
      <c r="BI53" s="1256"/>
      <c r="BJ53" s="1256"/>
      <c r="BK53" s="1256"/>
      <c r="BL53" s="1256"/>
      <c r="BM53" s="1256"/>
      <c r="BN53" s="1256"/>
      <c r="BO53" s="1256"/>
      <c r="BP53" s="1253">
        <v>47.9</v>
      </c>
      <c r="BQ53" s="1253"/>
      <c r="BR53" s="1253"/>
      <c r="BS53" s="1253"/>
      <c r="BT53" s="1253"/>
      <c r="BU53" s="1253"/>
      <c r="BV53" s="1253"/>
      <c r="BW53" s="1253"/>
      <c r="BX53" s="1253">
        <v>46.6</v>
      </c>
      <c r="BY53" s="1253"/>
      <c r="BZ53" s="1253"/>
      <c r="CA53" s="1253"/>
      <c r="CB53" s="1253"/>
      <c r="CC53" s="1253"/>
      <c r="CD53" s="1253"/>
      <c r="CE53" s="1253"/>
      <c r="CF53" s="1253">
        <v>47.5</v>
      </c>
      <c r="CG53" s="1253"/>
      <c r="CH53" s="1253"/>
      <c r="CI53" s="1253"/>
      <c r="CJ53" s="1253"/>
      <c r="CK53" s="1253"/>
      <c r="CL53" s="1253"/>
      <c r="CM53" s="1253"/>
      <c r="CN53" s="1253">
        <v>47.6</v>
      </c>
      <c r="CO53" s="1253"/>
      <c r="CP53" s="1253"/>
      <c r="CQ53" s="1253"/>
      <c r="CR53" s="1253"/>
      <c r="CS53" s="1253"/>
      <c r="CT53" s="1253"/>
      <c r="CU53" s="1253"/>
      <c r="CV53" s="1253">
        <v>48.6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599</v>
      </c>
      <c r="AO55" s="1258"/>
      <c r="AP55" s="1258"/>
      <c r="AQ55" s="1258"/>
      <c r="AR55" s="1258"/>
      <c r="AS55" s="1258"/>
      <c r="AT55" s="1258"/>
      <c r="AU55" s="1258"/>
      <c r="AV55" s="1258"/>
      <c r="AW55" s="1258"/>
      <c r="AX55" s="1258"/>
      <c r="AY55" s="1258"/>
      <c r="AZ55" s="1258"/>
      <c r="BA55" s="1258"/>
      <c r="BB55" s="1256" t="s">
        <v>597</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3.1</v>
      </c>
      <c r="BY55" s="1253"/>
      <c r="BZ55" s="1253"/>
      <c r="CA55" s="1253"/>
      <c r="CB55" s="1253"/>
      <c r="CC55" s="1253"/>
      <c r="CD55" s="1253"/>
      <c r="CE55" s="1253"/>
      <c r="CF55" s="1253">
        <v>13.7</v>
      </c>
      <c r="CG55" s="1253"/>
      <c r="CH55" s="1253"/>
      <c r="CI55" s="1253"/>
      <c r="CJ55" s="1253"/>
      <c r="CK55" s="1253"/>
      <c r="CL55" s="1253"/>
      <c r="CM55" s="1253"/>
      <c r="CN55" s="1253">
        <v>6.9</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598</v>
      </c>
      <c r="BC57" s="1256"/>
      <c r="BD57" s="1256"/>
      <c r="BE57" s="1256"/>
      <c r="BF57" s="1256"/>
      <c r="BG57" s="1256"/>
      <c r="BH57" s="1256"/>
      <c r="BI57" s="1256"/>
      <c r="BJ57" s="1256"/>
      <c r="BK57" s="1256"/>
      <c r="BL57" s="1256"/>
      <c r="BM57" s="1256"/>
      <c r="BN57" s="1256"/>
      <c r="BO57" s="1256"/>
      <c r="BP57" s="1253">
        <v>60</v>
      </c>
      <c r="BQ57" s="1253"/>
      <c r="BR57" s="1253"/>
      <c r="BS57" s="1253"/>
      <c r="BT57" s="1253"/>
      <c r="BU57" s="1253"/>
      <c r="BV57" s="1253"/>
      <c r="BW57" s="1253"/>
      <c r="BX57" s="1253">
        <v>61.2</v>
      </c>
      <c r="BY57" s="1253"/>
      <c r="BZ57" s="1253"/>
      <c r="CA57" s="1253"/>
      <c r="CB57" s="1253"/>
      <c r="CC57" s="1253"/>
      <c r="CD57" s="1253"/>
      <c r="CE57" s="1253"/>
      <c r="CF57" s="1253">
        <v>62</v>
      </c>
      <c r="CG57" s="1253"/>
      <c r="CH57" s="1253"/>
      <c r="CI57" s="1253"/>
      <c r="CJ57" s="1253"/>
      <c r="CK57" s="1253"/>
      <c r="CL57" s="1253"/>
      <c r="CM57" s="1253"/>
      <c r="CN57" s="1253">
        <v>62.9</v>
      </c>
      <c r="CO57" s="1253"/>
      <c r="CP57" s="1253"/>
      <c r="CQ57" s="1253"/>
      <c r="CR57" s="1253"/>
      <c r="CS57" s="1253"/>
      <c r="CT57" s="1253"/>
      <c r="CU57" s="1253"/>
      <c r="CV57" s="1253">
        <v>62.8</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600</v>
      </c>
    </row>
    <row r="64" spans="1:109" x14ac:dyDescent="0.15">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595</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552</v>
      </c>
      <c r="BQ72" s="1258"/>
      <c r="BR72" s="1258"/>
      <c r="BS72" s="1258"/>
      <c r="BT72" s="1258"/>
      <c r="BU72" s="1258"/>
      <c r="BV72" s="1258"/>
      <c r="BW72" s="1258"/>
      <c r="BX72" s="1258" t="s">
        <v>553</v>
      </c>
      <c r="BY72" s="1258"/>
      <c r="BZ72" s="1258"/>
      <c r="CA72" s="1258"/>
      <c r="CB72" s="1258"/>
      <c r="CC72" s="1258"/>
      <c r="CD72" s="1258"/>
      <c r="CE72" s="1258"/>
      <c r="CF72" s="1258" t="s">
        <v>554</v>
      </c>
      <c r="CG72" s="1258"/>
      <c r="CH72" s="1258"/>
      <c r="CI72" s="1258"/>
      <c r="CJ72" s="1258"/>
      <c r="CK72" s="1258"/>
      <c r="CL72" s="1258"/>
      <c r="CM72" s="1258"/>
      <c r="CN72" s="1258" t="s">
        <v>555</v>
      </c>
      <c r="CO72" s="1258"/>
      <c r="CP72" s="1258"/>
      <c r="CQ72" s="1258"/>
      <c r="CR72" s="1258"/>
      <c r="CS72" s="1258"/>
      <c r="CT72" s="1258"/>
      <c r="CU72" s="1258"/>
      <c r="CV72" s="1258" t="s">
        <v>556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596</v>
      </c>
      <c r="AO73" s="1256"/>
      <c r="AP73" s="1256"/>
      <c r="AQ73" s="1256"/>
      <c r="AR73" s="1256"/>
      <c r="AS73" s="1256"/>
      <c r="AT73" s="1256"/>
      <c r="AU73" s="1256"/>
      <c r="AV73" s="1256"/>
      <c r="AW73" s="1256"/>
      <c r="AX73" s="1256"/>
      <c r="AY73" s="1256"/>
      <c r="AZ73" s="1256"/>
      <c r="BA73" s="1256"/>
      <c r="BB73" s="1256" t="s">
        <v>597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602</v>
      </c>
      <c r="BC75" s="1256"/>
      <c r="BD75" s="1256"/>
      <c r="BE75" s="1256"/>
      <c r="BF75" s="1256"/>
      <c r="BG75" s="1256"/>
      <c r="BH75" s="1256"/>
      <c r="BI75" s="1256"/>
      <c r="BJ75" s="1256"/>
      <c r="BK75" s="1256"/>
      <c r="BL75" s="1256"/>
      <c r="BM75" s="1256"/>
      <c r="BN75" s="1256"/>
      <c r="BO75" s="1256"/>
      <c r="BP75" s="1253">
        <v>-1.7</v>
      </c>
      <c r="BQ75" s="1253"/>
      <c r="BR75" s="1253"/>
      <c r="BS75" s="1253"/>
      <c r="BT75" s="1253"/>
      <c r="BU75" s="1253"/>
      <c r="BV75" s="1253"/>
      <c r="BW75" s="1253"/>
      <c r="BX75" s="1253">
        <v>-1.7</v>
      </c>
      <c r="BY75" s="1253"/>
      <c r="BZ75" s="1253"/>
      <c r="CA75" s="1253"/>
      <c r="CB75" s="1253"/>
      <c r="CC75" s="1253"/>
      <c r="CD75" s="1253"/>
      <c r="CE75" s="1253"/>
      <c r="CF75" s="1253">
        <v>-1.1000000000000001</v>
      </c>
      <c r="CG75" s="1253"/>
      <c r="CH75" s="1253"/>
      <c r="CI75" s="1253"/>
      <c r="CJ75" s="1253"/>
      <c r="CK75" s="1253"/>
      <c r="CL75" s="1253"/>
      <c r="CM75" s="1253"/>
      <c r="CN75" s="1253">
        <v>-0.1</v>
      </c>
      <c r="CO75" s="1253"/>
      <c r="CP75" s="1253"/>
      <c r="CQ75" s="1253"/>
      <c r="CR75" s="1253"/>
      <c r="CS75" s="1253"/>
      <c r="CT75" s="1253"/>
      <c r="CU75" s="1253"/>
      <c r="CV75" s="1253">
        <v>0.6</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599</v>
      </c>
      <c r="AO77" s="1258"/>
      <c r="AP77" s="1258"/>
      <c r="AQ77" s="1258"/>
      <c r="AR77" s="1258"/>
      <c r="AS77" s="1258"/>
      <c r="AT77" s="1258"/>
      <c r="AU77" s="1258"/>
      <c r="AV77" s="1258"/>
      <c r="AW77" s="1258"/>
      <c r="AX77" s="1258"/>
      <c r="AY77" s="1258"/>
      <c r="AZ77" s="1258"/>
      <c r="BA77" s="1258"/>
      <c r="BB77" s="1256" t="s">
        <v>597</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3.1</v>
      </c>
      <c r="BY77" s="1253"/>
      <c r="BZ77" s="1253"/>
      <c r="CA77" s="1253"/>
      <c r="CB77" s="1253"/>
      <c r="CC77" s="1253"/>
      <c r="CD77" s="1253"/>
      <c r="CE77" s="1253"/>
      <c r="CF77" s="1253">
        <v>13.7</v>
      </c>
      <c r="CG77" s="1253"/>
      <c r="CH77" s="1253"/>
      <c r="CI77" s="1253"/>
      <c r="CJ77" s="1253"/>
      <c r="CK77" s="1253"/>
      <c r="CL77" s="1253"/>
      <c r="CM77" s="1253"/>
      <c r="CN77" s="1253">
        <v>6.9</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602</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7.9</v>
      </c>
      <c r="BY79" s="1253"/>
      <c r="BZ79" s="1253"/>
      <c r="CA79" s="1253"/>
      <c r="CB79" s="1253"/>
      <c r="CC79" s="1253"/>
      <c r="CD79" s="1253"/>
      <c r="CE79" s="1253"/>
      <c r="CF79" s="1253">
        <v>7.9</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EfbWMbvPrUFZt5SNgTBwwV2RJJQNwU0xhm1A4BTEIXkwcDnlCyAlRznX4OQG8eTaXuV2Z9ApP06mME0fHJKVQ==" saltValue="Gi7hQ6oy7iyfXfmqX1u9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B112"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woG3jZ39JCRlA0j5CnLtrfv7uAHTshtAxCdIdxhsAnpjf+XlL7HVLquDZATpr5Hh/s3L3azb3Lru5aXaAYm3NQ==" saltValue="LC4je/fU1yKQuts+hwUh2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svcSkRNrFoKZhlf3XypgXsMd0ACW+WToTz7kiOY1rjdRL71zdB6C6QeY6d+6NVFHOpZah5QRniPFTuR/oTYvcw==" saltValue="BxxqiytN4/tMgtby3gP6D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74169</v>
      </c>
      <c r="E3" s="156"/>
      <c r="F3" s="157">
        <v>88328</v>
      </c>
      <c r="G3" s="158"/>
      <c r="H3" s="159"/>
    </row>
    <row r="4" spans="1:8" x14ac:dyDescent="0.15">
      <c r="A4" s="160"/>
      <c r="B4" s="161"/>
      <c r="C4" s="162"/>
      <c r="D4" s="163">
        <v>43672</v>
      </c>
      <c r="E4" s="164"/>
      <c r="F4" s="165">
        <v>49013</v>
      </c>
      <c r="G4" s="166"/>
      <c r="H4" s="167"/>
    </row>
    <row r="5" spans="1:8" x14ac:dyDescent="0.15">
      <c r="A5" s="148" t="s">
        <v>544</v>
      </c>
      <c r="B5" s="153"/>
      <c r="C5" s="154"/>
      <c r="D5" s="155">
        <v>275311</v>
      </c>
      <c r="E5" s="156"/>
      <c r="F5" s="157">
        <v>103390</v>
      </c>
      <c r="G5" s="158"/>
      <c r="H5" s="159"/>
    </row>
    <row r="6" spans="1:8" x14ac:dyDescent="0.15">
      <c r="A6" s="160"/>
      <c r="B6" s="161"/>
      <c r="C6" s="162"/>
      <c r="D6" s="163">
        <v>78599</v>
      </c>
      <c r="E6" s="164"/>
      <c r="F6" s="165">
        <v>51269</v>
      </c>
      <c r="G6" s="166"/>
      <c r="H6" s="167"/>
    </row>
    <row r="7" spans="1:8" x14ac:dyDescent="0.15">
      <c r="A7" s="148" t="s">
        <v>545</v>
      </c>
      <c r="B7" s="153"/>
      <c r="C7" s="154"/>
      <c r="D7" s="155">
        <v>187130</v>
      </c>
      <c r="E7" s="156"/>
      <c r="F7" s="157">
        <v>117234</v>
      </c>
      <c r="G7" s="158"/>
      <c r="H7" s="159"/>
    </row>
    <row r="8" spans="1:8" x14ac:dyDescent="0.15">
      <c r="A8" s="160"/>
      <c r="B8" s="161"/>
      <c r="C8" s="162"/>
      <c r="D8" s="163">
        <v>105192</v>
      </c>
      <c r="E8" s="164"/>
      <c r="F8" s="165">
        <v>59796</v>
      </c>
      <c r="G8" s="166"/>
      <c r="H8" s="167"/>
    </row>
    <row r="9" spans="1:8" x14ac:dyDescent="0.15">
      <c r="A9" s="148" t="s">
        <v>546</v>
      </c>
      <c r="B9" s="153"/>
      <c r="C9" s="154"/>
      <c r="D9" s="155">
        <v>244276</v>
      </c>
      <c r="E9" s="156"/>
      <c r="F9" s="157">
        <v>97758</v>
      </c>
      <c r="G9" s="158"/>
      <c r="H9" s="159"/>
    </row>
    <row r="10" spans="1:8" x14ac:dyDescent="0.15">
      <c r="A10" s="160"/>
      <c r="B10" s="161"/>
      <c r="C10" s="162"/>
      <c r="D10" s="163">
        <v>70125</v>
      </c>
      <c r="E10" s="164"/>
      <c r="F10" s="165">
        <v>45946</v>
      </c>
      <c r="G10" s="166"/>
      <c r="H10" s="167"/>
    </row>
    <row r="11" spans="1:8" x14ac:dyDescent="0.15">
      <c r="A11" s="148" t="s">
        <v>547</v>
      </c>
      <c r="B11" s="153"/>
      <c r="C11" s="154"/>
      <c r="D11" s="155">
        <v>244137</v>
      </c>
      <c r="E11" s="156"/>
      <c r="F11" s="157">
        <v>91338</v>
      </c>
      <c r="G11" s="158"/>
      <c r="H11" s="159"/>
    </row>
    <row r="12" spans="1:8" x14ac:dyDescent="0.15">
      <c r="A12" s="160"/>
      <c r="B12" s="161"/>
      <c r="C12" s="168"/>
      <c r="D12" s="163">
        <v>46320</v>
      </c>
      <c r="E12" s="164"/>
      <c r="F12" s="165">
        <v>43989</v>
      </c>
      <c r="G12" s="166"/>
      <c r="H12" s="167"/>
    </row>
    <row r="13" spans="1:8" x14ac:dyDescent="0.15">
      <c r="A13" s="148"/>
      <c r="B13" s="153"/>
      <c r="C13" s="169"/>
      <c r="D13" s="170">
        <v>205005</v>
      </c>
      <c r="E13" s="171"/>
      <c r="F13" s="172">
        <v>99610</v>
      </c>
      <c r="G13" s="173"/>
      <c r="H13" s="159"/>
    </row>
    <row r="14" spans="1:8" x14ac:dyDescent="0.15">
      <c r="A14" s="160"/>
      <c r="B14" s="161"/>
      <c r="C14" s="162"/>
      <c r="D14" s="163">
        <v>68782</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4.74</v>
      </c>
      <c r="C19" s="174">
        <f>ROUND(VALUE(SUBSTITUTE(実質収支比率等に係る経年分析!G$48,"▲","-")),2)</f>
        <v>9.1999999999999993</v>
      </c>
      <c r="D19" s="174">
        <f>ROUND(VALUE(SUBSTITUTE(実質収支比率等に係る経年分析!H$48,"▲","-")),2)</f>
        <v>6.92</v>
      </c>
      <c r="E19" s="174">
        <f>ROUND(VALUE(SUBSTITUTE(実質収支比率等に係る経年分析!I$48,"▲","-")),2)</f>
        <v>5.27</v>
      </c>
      <c r="F19" s="174">
        <f>ROUND(VALUE(SUBSTITUTE(実質収支比率等に係る経年分析!J$48,"▲","-")),2)</f>
        <v>6.23</v>
      </c>
    </row>
    <row r="20" spans="1:11" x14ac:dyDescent="0.15">
      <c r="A20" s="174" t="s">
        <v>57</v>
      </c>
      <c r="B20" s="174">
        <f>ROUND(VALUE(SUBSTITUTE(実質収支比率等に係る経年分析!F$47,"▲","-")),2)</f>
        <v>144.58000000000001</v>
      </c>
      <c r="C20" s="174">
        <f>ROUND(VALUE(SUBSTITUTE(実質収支比率等に係る経年分析!G$47,"▲","-")),2)</f>
        <v>143.6</v>
      </c>
      <c r="D20" s="174">
        <f>ROUND(VALUE(SUBSTITUTE(実質収支比率等に係る経年分析!H$47,"▲","-")),2)</f>
        <v>132.54</v>
      </c>
      <c r="E20" s="174">
        <f>ROUND(VALUE(SUBSTITUTE(実質収支比率等に係る経年分析!I$47,"▲","-")),2)</f>
        <v>123.93</v>
      </c>
      <c r="F20" s="174">
        <f>ROUND(VALUE(SUBSTITUTE(実質収支比率等に係る経年分析!J$47,"▲","-")),2)</f>
        <v>125.84</v>
      </c>
    </row>
    <row r="21" spans="1:11" x14ac:dyDescent="0.15">
      <c r="A21" s="174" t="s">
        <v>58</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4.68</v>
      </c>
      <c r="D21" s="174">
        <f>IF(ISNUMBER(VALUE(SUBSTITUTE(実質収支比率等に係る経年分析!H$49,"▲","-"))),ROUND(VALUE(SUBSTITUTE(実質収支比率等に係る経年分析!H$49,"▲","-")),2),NA())</f>
        <v>-9.2899999999999991</v>
      </c>
      <c r="E21" s="174">
        <f>IF(ISNUMBER(VALUE(SUBSTITUTE(実質収支比率等に係る経年分析!I$49,"▲","-"))),ROUND(VALUE(SUBSTITUTE(実質収支比率等に係る経年分析!I$49,"▲","-")),2),NA())</f>
        <v>-2.04</v>
      </c>
      <c r="F21" s="174">
        <f>IF(ISNUMBER(VALUE(SUBSTITUTE(実質収支比率等に係る経年分析!J$49,"▲","-"))),ROUND(VALUE(SUBSTITUTE(実質収支比率等に係る経年分析!J$49,"▲","-")),2),NA())</f>
        <v>0.38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0.85</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1.0900000000000001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462</v>
      </c>
      <c r="E42" s="176"/>
      <c r="F42" s="176"/>
      <c r="G42" s="176">
        <f>'実質公債費比率（分子）の構造'!L$52</f>
        <v>453</v>
      </c>
      <c r="H42" s="176"/>
      <c r="I42" s="176"/>
      <c r="J42" s="176">
        <f>'実質公債費比率（分子）の構造'!M$52</f>
        <v>421</v>
      </c>
      <c r="K42" s="176"/>
      <c r="L42" s="176"/>
      <c r="M42" s="176">
        <f>'実質公債費比率（分子）の構造'!N$52</f>
        <v>390</v>
      </c>
      <c r="N42" s="176"/>
      <c r="O42" s="176"/>
      <c r="P42" s="176">
        <f>'実質公債費比率（分子）の構造'!O$52</f>
        <v>377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40</v>
      </c>
      <c r="C45" s="176"/>
      <c r="D45" s="176"/>
      <c r="E45" s="176">
        <f>'実質公債費比率（分子）の構造'!L$49</f>
        <v>49</v>
      </c>
      <c r="F45" s="176"/>
      <c r="G45" s="176"/>
      <c r="H45" s="176">
        <f>'実質公債費比率（分子）の構造'!M$49</f>
        <v>67</v>
      </c>
      <c r="I45" s="176"/>
      <c r="J45" s="176"/>
      <c r="K45" s="176">
        <f>'実質公債費比率（分子）の構造'!N$49</f>
        <v>65</v>
      </c>
      <c r="L45" s="176"/>
      <c r="M45" s="176"/>
      <c r="N45" s="176">
        <f>'実質公債費比率（分子）の構造'!O$49</f>
        <v>56</v>
      </c>
      <c r="O45" s="176"/>
      <c r="P45" s="176"/>
    </row>
    <row r="46" spans="1:16" x14ac:dyDescent="0.15">
      <c r="A46" s="176" t="s">
        <v>69</v>
      </c>
      <c r="B46" s="176">
        <f>'実質公債費比率（分子）の構造'!K$48</f>
        <v>20</v>
      </c>
      <c r="C46" s="176"/>
      <c r="D46" s="176"/>
      <c r="E46" s="176">
        <f>'実質公債費比率（分子）の構造'!L$48</f>
        <v>17</v>
      </c>
      <c r="F46" s="176"/>
      <c r="G46" s="176"/>
      <c r="H46" s="176">
        <f>'実質公債費比率（分子）の構造'!M$48</f>
        <v>19</v>
      </c>
      <c r="I46" s="176"/>
      <c r="J46" s="176"/>
      <c r="K46" s="176">
        <f>'実質公債費比率（分子）の構造'!N$48</f>
        <v>25</v>
      </c>
      <c r="L46" s="176"/>
      <c r="M46" s="176"/>
      <c r="N46" s="176">
        <f>'実質公債費比率（分子）の構造'!O$48</f>
        <v>24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335</v>
      </c>
      <c r="C49" s="176"/>
      <c r="D49" s="176"/>
      <c r="E49" s="176">
        <f>'実質公債費比率（分子）の構造'!L$45</f>
        <v>328</v>
      </c>
      <c r="F49" s="176"/>
      <c r="G49" s="176"/>
      <c r="H49" s="176">
        <f>'実質公債費比率（分子）の構造'!M$45</f>
        <v>331</v>
      </c>
      <c r="I49" s="176"/>
      <c r="J49" s="176"/>
      <c r="K49" s="176">
        <f>'実質公債費比率（分子）の構造'!N$45</f>
        <v>350</v>
      </c>
      <c r="L49" s="176"/>
      <c r="M49" s="176"/>
      <c r="N49" s="176">
        <f>'実質公債費比率（分子）の構造'!O$45</f>
        <v>341</v>
      </c>
      <c r="O49" s="176"/>
      <c r="P49" s="176"/>
    </row>
    <row r="50" spans="1:16" x14ac:dyDescent="0.15">
      <c r="A50" s="176" t="s">
        <v>73</v>
      </c>
      <c r="B50" s="176" t="e">
        <f>NA()</f>
        <v>#N/A</v>
      </c>
      <c r="C50" s="176">
        <f>IF(ISNUMBER('実質公債費比率（分子）の構造'!K$53),'実質公債費比率（分子）の構造'!K$53,NA())</f>
        <v>-67</v>
      </c>
      <c r="D50" s="176" t="e">
        <f>NA()</f>
        <v>#N/A</v>
      </c>
      <c r="E50" s="176" t="e">
        <f>NA()</f>
        <v>#N/A</v>
      </c>
      <c r="F50" s="176">
        <f>IF(ISNUMBER('実質公債費比率（分子）の構造'!L$53),'実質公債費比率（分子）の構造'!L$53,NA())</f>
        <v>-59</v>
      </c>
      <c r="G50" s="176" t="e">
        <f>NA()</f>
        <v>#N/A</v>
      </c>
      <c r="H50" s="176" t="e">
        <f>NA()</f>
        <v>#N/A</v>
      </c>
      <c r="I50" s="176">
        <f>IF(ISNUMBER('実質公債費比率（分子）の構造'!M$53),'実質公債費比率（分子）の構造'!M$53,NA())</f>
        <v>-4</v>
      </c>
      <c r="J50" s="176" t="e">
        <f>NA()</f>
        <v>#N/A</v>
      </c>
      <c r="K50" s="176" t="e">
        <f>NA()</f>
        <v>#N/A</v>
      </c>
      <c r="L50" s="176">
        <f>IF(ISNUMBER('実質公債費比率（分子）の構造'!N$53),'実質公債費比率（分子）の構造'!N$53,NA())</f>
        <v>50</v>
      </c>
      <c r="M50" s="176" t="e">
        <f>NA()</f>
        <v>#N/A</v>
      </c>
      <c r="N50" s="176" t="e">
        <f>NA()</f>
        <v>#N/A</v>
      </c>
      <c r="O50" s="176">
        <f>IF(ISNUMBER('実質公債費比率（分子）の構造'!O$53),'実質公債費比率（分子）の構造'!O$53,NA())</f>
        <v>44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4578</v>
      </c>
      <c r="E56" s="175"/>
      <c r="F56" s="175"/>
      <c r="G56" s="175">
        <f>'将来負担比率（分子）の構造'!J$52</f>
        <v>4679</v>
      </c>
      <c r="H56" s="175"/>
      <c r="I56" s="175"/>
      <c r="J56" s="175">
        <f>'将来負担比率（分子）の構造'!K$52</f>
        <v>4760</v>
      </c>
      <c r="K56" s="175"/>
      <c r="L56" s="175"/>
      <c r="M56" s="175">
        <f>'将来負担比率（分子）の構造'!L$52</f>
        <v>4714</v>
      </c>
      <c r="N56" s="175"/>
      <c r="O56" s="175"/>
      <c r="P56" s="175">
        <f>'将来負担比率（分子）の構造'!M$52</f>
        <v>4475</v>
      </c>
    </row>
    <row r="57" spans="1:16" x14ac:dyDescent="0.15">
      <c r="A57" s="175" t="s">
        <v>44</v>
      </c>
      <c r="B57" s="175"/>
      <c r="C57" s="175"/>
      <c r="D57" s="175">
        <f>'将来負担比率（分子）の構造'!I$51</f>
        <v>101</v>
      </c>
      <c r="E57" s="175"/>
      <c r="F57" s="175"/>
      <c r="G57" s="175">
        <f>'将来負担比率（分子）の構造'!J$51</f>
        <v>93</v>
      </c>
      <c r="H57" s="175"/>
      <c r="I57" s="175"/>
      <c r="J57" s="175">
        <f>'将来負担比率（分子）の構造'!K$51</f>
        <v>188</v>
      </c>
      <c r="K57" s="175"/>
      <c r="L57" s="175"/>
      <c r="M57" s="175">
        <f>'将来負担比率（分子）の構造'!L$51</f>
        <v>50</v>
      </c>
      <c r="N57" s="175"/>
      <c r="O57" s="175"/>
      <c r="P57" s="175">
        <f>'将来負担比率（分子）の構造'!M$51</f>
        <v>34</v>
      </c>
    </row>
    <row r="58" spans="1:16" x14ac:dyDescent="0.15">
      <c r="A58" s="175" t="s">
        <v>43</v>
      </c>
      <c r="B58" s="175"/>
      <c r="C58" s="175"/>
      <c r="D58" s="175">
        <f>'将来負担比率（分子）の構造'!I$50</f>
        <v>11923</v>
      </c>
      <c r="E58" s="175"/>
      <c r="F58" s="175"/>
      <c r="G58" s="175">
        <f>'将来負担比率（分子）の構造'!J$50</f>
        <v>12226</v>
      </c>
      <c r="H58" s="175"/>
      <c r="I58" s="175"/>
      <c r="J58" s="175">
        <f>'将来負担比率（分子）の構造'!K$50</f>
        <v>12427</v>
      </c>
      <c r="K58" s="175"/>
      <c r="L58" s="175"/>
      <c r="M58" s="175">
        <f>'将来負担比率（分子）の構造'!L$50</f>
        <v>11625</v>
      </c>
      <c r="N58" s="175"/>
      <c r="O58" s="175"/>
      <c r="P58" s="175">
        <f>'将来負担比率（分子）の構造'!M$50</f>
        <v>15236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734</v>
      </c>
      <c r="C62" s="175"/>
      <c r="D62" s="175"/>
      <c r="E62" s="175">
        <f>'将来負担比率（分子）の構造'!J$45</f>
        <v>72</v>
      </c>
      <c r="F62" s="175"/>
      <c r="G62" s="175"/>
      <c r="H62" s="175">
        <f>'将来負担比率（分子）の構造'!K$45</f>
        <v>44</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430</v>
      </c>
      <c r="C63" s="175"/>
      <c r="D63" s="175"/>
      <c r="E63" s="175">
        <f>'将来負担比率（分子）の構造'!J$44</f>
        <v>563</v>
      </c>
      <c r="F63" s="175"/>
      <c r="G63" s="175"/>
      <c r="H63" s="175">
        <f>'将来負担比率（分子）の構造'!K$44</f>
        <v>561</v>
      </c>
      <c r="I63" s="175"/>
      <c r="J63" s="175"/>
      <c r="K63" s="175">
        <f>'将来負担比率（分子）の構造'!L$44</f>
        <v>492</v>
      </c>
      <c r="L63" s="175"/>
      <c r="M63" s="175"/>
      <c r="N63" s="175">
        <f>'将来負担比率（分子）の構造'!M$44</f>
        <v>430</v>
      </c>
      <c r="O63" s="175"/>
      <c r="P63" s="175"/>
    </row>
    <row r="64" spans="1:16" x14ac:dyDescent="0.15">
      <c r="A64" s="175" t="s">
        <v>35</v>
      </c>
      <c r="B64" s="175">
        <f>'将来負担比率（分子）の構造'!I$43</f>
        <v>323</v>
      </c>
      <c r="C64" s="175"/>
      <c r="D64" s="175"/>
      <c r="E64" s="175">
        <f>'将来負担比率（分子）の構造'!J$43</f>
        <v>285</v>
      </c>
      <c r="F64" s="175"/>
      <c r="G64" s="175"/>
      <c r="H64" s="175">
        <f>'将来負担比率（分子）の構造'!K$43</f>
        <v>289</v>
      </c>
      <c r="I64" s="175"/>
      <c r="J64" s="175"/>
      <c r="K64" s="175">
        <f>'将来負担比率（分子）の構造'!L$43</f>
        <v>271</v>
      </c>
      <c r="L64" s="175"/>
      <c r="M64" s="175"/>
      <c r="N64" s="175">
        <f>'将来負担比率（分子）の構造'!M$43</f>
        <v>297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2203</v>
      </c>
      <c r="C66" s="175"/>
      <c r="D66" s="175"/>
      <c r="E66" s="175">
        <f>'将来負担比率（分子）の構造'!J$41</f>
        <v>2111</v>
      </c>
      <c r="F66" s="175"/>
      <c r="G66" s="175"/>
      <c r="H66" s="175">
        <f>'将来負担比率（分子）の構造'!K$41</f>
        <v>2254</v>
      </c>
      <c r="I66" s="175"/>
      <c r="J66" s="175"/>
      <c r="K66" s="175">
        <f>'将来負担比率（分子）の構造'!L$41</f>
        <v>2407</v>
      </c>
      <c r="L66" s="175"/>
      <c r="M66" s="175"/>
      <c r="N66" s="175">
        <f>'将来負担比率（分子）の構造'!M$41</f>
        <v>2538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5833</v>
      </c>
      <c r="C72" s="179">
        <f>基金残高に係る経年分析!G55</f>
        <v>5796</v>
      </c>
      <c r="D72" s="179">
        <f>基金残高に係る経年分析!H55</f>
        <v>5774</v>
      </c>
    </row>
    <row r="73" spans="1:16" x14ac:dyDescent="0.15">
      <c r="A73" s="178" t="s">
        <v>80</v>
      </c>
      <c r="B73" s="179">
        <f>基金残高に係る経年分析!F56</f>
        <v>764</v>
      </c>
      <c r="C73" s="179">
        <f>基金残高に係る経年分析!G56</f>
        <v>764</v>
      </c>
      <c r="D73" s="179">
        <f>基金残高に係る経年分析!H56</f>
        <v>764</v>
      </c>
    </row>
    <row r="74" spans="1:16" x14ac:dyDescent="0.15">
      <c r="A74" s="178" t="s">
        <v>81</v>
      </c>
      <c r="B74" s="179">
        <f>基金残高に係る経年分析!F57</f>
        <v>4944</v>
      </c>
      <c r="C74" s="179">
        <f>基金残高に係る経年分析!G57</f>
        <v>5707</v>
      </c>
      <c r="D74" s="179">
        <f>基金残高に係る経年分析!H57</f>
        <v>6390</v>
      </c>
    </row>
  </sheetData>
  <sheetProtection algorithmName="SHA-512" hashValue="xo7mWEdrakjU04QLZ3CYxEGLMqPLf/R6zPt2306hPqLZTaP+wNIL4BMv0fJDbTz37Ab+JFmF4Uov7WZl9KhCKg==" saltValue="3RDMToUW8jwTb38sb6Tp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2024-02-05T04:09:38Z</dcterms:created>
  <dcterms:modified xsi:type="dcterms:W3CDTF">2024-08-27T06:08:50Z</dcterms:modified>
  <cp:category/>
</cp:coreProperties>
</file>